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cia.cespedes\Desktop\Transparencia documentos 2021-2022\2022\Movimientos financieros- ingresos y egresos\"/>
    </mc:Choice>
  </mc:AlternateContent>
  <xr:revisionPtr revIDLastSave="0" documentId="8_{A2A18BE9-44EE-4A8E-AA44-387F55DABA29}" xr6:coauthVersionLast="47" xr6:coauthVersionMax="47" xr10:uidLastSave="{00000000-0000-0000-0000-000000000000}"/>
  <bookViews>
    <workbookView xWindow="-120" yWindow="-120" windowWidth="24240" windowHeight="13140" xr2:uid="{E5063500-EA17-4969-93F0-2C425AE78E7D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7" i="1" l="1"/>
  <c r="G57" i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F50" i="1"/>
  <c r="E50" i="1"/>
  <c r="G5" i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F78" i="1" l="1"/>
</calcChain>
</file>

<file path=xl/sharedStrings.xml><?xml version="1.0" encoding="utf-8"?>
<sst xmlns="http://schemas.openxmlformats.org/spreadsheetml/2006/main" count="159" uniqueCount="114">
  <si>
    <t>MOVIMIENTO FINANCIERO</t>
  </si>
  <si>
    <t>DESDE EL 01/12/2022  HASTA EL 31/12/2022</t>
  </si>
  <si>
    <t>FECHA</t>
  </si>
  <si>
    <t>REC./LIB.</t>
  </si>
  <si>
    <t>DETALLES/BENEFICIARIO</t>
  </si>
  <si>
    <t>CONCEPTO</t>
  </si>
  <si>
    <t>DEBITO</t>
  </si>
  <si>
    <t>CREDITO</t>
  </si>
  <si>
    <t>BALANCE</t>
  </si>
  <si>
    <t xml:space="preserve">01/12/2022  BALANCE  INICIAL </t>
  </si>
  <si>
    <t xml:space="preserve">PERSONAL FIJOS </t>
  </si>
  <si>
    <t>PAGO REGALIA PERSONAL FIJOS ACTIVOS DIC.2022</t>
  </si>
  <si>
    <t>EDENORTE DOMINICANA SA</t>
  </si>
  <si>
    <t>SERVICIO ENERGIA ELECTRICA OFICINA PROCONSUMIDOR SANTIAGO, SFM Y LA VEGA MES DE NOV-2022</t>
  </si>
  <si>
    <t>VASQUEZ SANCHEZ INGEINIERIA, SRL</t>
  </si>
  <si>
    <t>SERVICIO DE LIMPIEZA PROFUNDA DE DUCTOS Y  AIRES ACONDICIONADOS, DE ESTA ISNTITUCION  DEL MES DE  AGOSTO DE 2022</t>
  </si>
  <si>
    <t>AUTO WASH JC, SRL</t>
  </si>
  <si>
    <t xml:space="preserve">SERVICIO DE LAVADO Y TRATAMIENTO DE PINTURA A VEHICULOS DE LA FLOTILLA INSTITUCIONAL LOS MESS JUL-AGOS Y SEPT  2022 </t>
  </si>
  <si>
    <t xml:space="preserve">PRYSMA CONSULTING SRL </t>
  </si>
  <si>
    <t>SERVICIO DE AUDITORIA INTERNA PARA LA GESTIÓN DE LA CALIDAD, AL CUERPO DE INSPECTORES ACREDITADOS, DE ESTA INSTITUCION</t>
  </si>
  <si>
    <t>PERSONAL VIGILANCIA</t>
  </si>
  <si>
    <t xml:space="preserve">PAGO ADICIONAL VIGILANCIA OCTUBRE 2022 </t>
  </si>
  <si>
    <t xml:space="preserve">JUAN M. CARDENAS JIMENEZ </t>
  </si>
  <si>
    <t xml:space="preserve">SERVICIO NOTARIALES </t>
  </si>
  <si>
    <t>EDESUR DOMINICANA, SA</t>
  </si>
  <si>
    <t>SERVICIO ENERGIA ELECTRICA EN ESTA SEDE/BARAHONA Y SAN CRISTOBAL/ MES DE NOV-2022</t>
  </si>
  <si>
    <t xml:space="preserve">SISTEMA COMERCIAL INTEGRADO, SRL </t>
  </si>
  <si>
    <t>SERVICIO DE MANTENIMIENTO SOFTWARE DEL SISTEMA SIC-ERP, DPTO/FINANCIERO DE ESTA INSTITUCION MESES AGOS, SEP Y OCT-2022</t>
  </si>
  <si>
    <t>WOLDWIDE SEGUROS, SA</t>
  </si>
  <si>
    <t>PRIMA DE SEGURO INTERNACIONAL</t>
  </si>
  <si>
    <t xml:space="preserve">AYUNTAMIENTO DEL DISTRITO NAC </t>
  </si>
  <si>
    <t>SERVICIO DE RECOLECCION DE RESIDUOS SOLIDOS DE LA OFICINA CENTRAL/DIC-2022</t>
  </si>
  <si>
    <t>PROCONDUMIDOR</t>
  </si>
  <si>
    <t xml:space="preserve">TRANSFERENCIA PARA CUBRIR GASTOS DE FONDO DE CAJA CHICAS CORRESPONDIENTES AL MES DE DICIEMBRE-2022 </t>
  </si>
  <si>
    <t>COMPENSACION POR USO DE EQUIPO DE TRANSPORTE DICIEMBRE-2022</t>
  </si>
  <si>
    <t xml:space="preserve">EMPLEADO TEMPORALES </t>
  </si>
  <si>
    <t>PAGO EMPLEADOS TEMPORAL MES DE DICIEMBRE-2022</t>
  </si>
  <si>
    <t>TESORERIA DE LA SEGURIDAD SOCIAL</t>
  </si>
  <si>
    <t>CONTRIBUCION AL SEGURO FAMILIAR DE SALUD</t>
  </si>
  <si>
    <t>CONTRIBUCION AL FONDO DE PENSION</t>
  </si>
  <si>
    <t>CONTRIBUCION AL RIESGO LABORAL</t>
  </si>
  <si>
    <t>PAGO PERSONAL DE VIGILANCIA DICIEMBRE-2022</t>
  </si>
  <si>
    <t xml:space="preserve">PERSONAL DE PENSION </t>
  </si>
  <si>
    <t>PAGO TRAMITE DE PENSION MES DE NOVIEMBRE-2022</t>
  </si>
  <si>
    <t xml:space="preserve">PROCONSUMIDOR </t>
  </si>
  <si>
    <t>TRANSFERENCIA PARA CUBRIR GASTOS CORRIENTES MES DICIEMBRE -2022</t>
  </si>
  <si>
    <t>TRANSFERENCIA PARA CUBRIR SUELDOS Y SEGURIDAD SOCIAL MES DICIEMBRE-2022</t>
  </si>
  <si>
    <t>CAASD</t>
  </si>
  <si>
    <t>SERVICIO DE AGUA POTABLE DE LA OFICINA CENTRAL MES DE DICIEMBRE-2022</t>
  </si>
  <si>
    <t>PAGO PERSONAL FIJOS DICIEMBRE 2022</t>
  </si>
  <si>
    <t>VIAMAR, SA</t>
  </si>
  <si>
    <t>ADQUISICION DE (1) MINIBUS  AÑO 2023 DE 18 PASAJEROS P/ LA FLOTILLA DE USO OPERACIONAL DE LA INSTITUCION</t>
  </si>
  <si>
    <t>CENTRO AUTOMOTRIZ REMESA, SRL</t>
  </si>
  <si>
    <t>SERVICIO DE MANTENIMIENTO, PREVENTIVO Y CORRECTIVO A (5 VEHICULOS DE FLOTILLA INSTITUCIONAL)</t>
  </si>
  <si>
    <t>COMPRA DE DOS AIRE ACONDICIONADO CON INSTALACION INCLUIDA PARA EL SEGUNDO PISO DE ESTA INSTITUCION</t>
  </si>
  <si>
    <t xml:space="preserve">EDEESTE , SA </t>
  </si>
  <si>
    <t>SERVICIO ENERGIA ELECTRICA DE LA OF. DE PROCONSUMIDOR DE HATO MAYOR, AL MES NOVIEMBRE-2022</t>
  </si>
  <si>
    <t>VIATICOS DENT PAIS COMP. SEP, OCT Y NOVIEMBRE- 2022</t>
  </si>
  <si>
    <t>FUNDACION FIDELINA ADAMES, INC</t>
  </si>
  <si>
    <t>APORTE ECONOMICO MES DE OCTUBRE-2022</t>
  </si>
  <si>
    <t>REVERSANDO EL  VALOR DE LOS LIBRAMIEMTOS: LIB.2074 Y LIB. 2087</t>
  </si>
  <si>
    <t>PAGO EMPLEADOS TEMPORALES DICIEMBRE 2022</t>
  </si>
  <si>
    <t>CLAVE SIETE, SRL</t>
  </si>
  <si>
    <t>SERVICIO ENERGIA ELECTRICA OFICINA PROCONSUMIDOR SANTIAGO, SFM Y LA VEGA MES DE DICIEMBRE-2022</t>
  </si>
  <si>
    <t>ASOCIACION DE AMAS DE CASAS S. C.</t>
  </si>
  <si>
    <t>APORTE ECONOMICO MES DE AGOSTO Y SEPTIEMBRE-2022</t>
  </si>
  <si>
    <t xml:space="preserve">PERSONAL FIJOS-TEMPORALES </t>
  </si>
  <si>
    <t>INCENT. CUMP.INDICADORES MAP. FIJOS-TEMP. DIC.2022</t>
  </si>
  <si>
    <t>TOTAL</t>
  </si>
  <si>
    <t>21/12/2022  BALANCE  INICIAL</t>
  </si>
  <si>
    <t>RUDDY NELSON FRIAS JIMENEZ</t>
  </si>
  <si>
    <t xml:space="preserve">COMPAÑÍA DOMINICANA DE TELEFONOS </t>
  </si>
  <si>
    <t>SERVICIOS TELEFONICOS E INTERNET DE ESTA INSTITUCION MES OCTUBRE-2022</t>
  </si>
  <si>
    <t>ADIC.INCET.CUMP.INDICADORES MAP. FIJOS DIC.2022</t>
  </si>
  <si>
    <t>MIEMBRO DEL CONSEJO</t>
  </si>
  <si>
    <t>DIETA SESION EXTRAORDINARIA NO.01-2022</t>
  </si>
  <si>
    <t>CONSUMERS INTERNACIONAL</t>
  </si>
  <si>
    <t>MEMBRESIA ANUAL COMO MIEMBRO ACTIVO  DE CONSUMERS INTERNACIONAL</t>
  </si>
  <si>
    <t>SERVICIOS TURISTICOS JL SA</t>
  </si>
  <si>
    <t>SERV. TRANSPORTE P/TRASLADAR A LOS SERVIDORES DE ESTA INSTITUCIÓN,  EN TALLER  FORTALECIMIENTO DEL CLIMA ORGANIZACIONA</t>
  </si>
  <si>
    <t>GRUPO ALASKA, SA</t>
  </si>
  <si>
    <t>COMPRA DE BOTELLONES Y FARDOS DE AGUA PARA CONSUMO DE ESTA INSTITUCION</t>
  </si>
  <si>
    <t>EL MUNDO INST. COMERCIAL, C POA</t>
  </si>
  <si>
    <t>ADQUISICIÓN DE  KIT DE HERRAMIENTAS DE REDES, PARA USO DEL DEPARTAMENTO DE TECNOLOGIA EN ESTA INSTITUCION</t>
  </si>
  <si>
    <t>CENTRO CUESTA NACIONAL SAS</t>
  </si>
  <si>
    <t>ADQUISICION DE MATERIALES PARA DESCORACION NAVIDEÑA EN ESTA INSTITUCION</t>
  </si>
  <si>
    <t>ALEGRE EVENTOS SRL</t>
  </si>
  <si>
    <t>ALQUILER EQUIPOS AUDIOVISUALES Y SISTEMA DE SONIDO EN ACTIVIDAD EN ESTA INSTITUCION</t>
  </si>
  <si>
    <t>GENIUS PRINT GRAPHIC, SRL</t>
  </si>
  <si>
    <t>SERVICIOS IMPRESIÓN DE PAPEL Y CARTON</t>
  </si>
  <si>
    <t>MOSAN TECNOLOGIES ADVANCED SRL</t>
  </si>
  <si>
    <t>ADQUISICION DE 175 LICENCIA ANUALES PARA EL SISTEMA DE GESTIÓN/DENUNCIAS Y RECLAMACIONES:DESDE EL 19/12/2022 - 19/12/2023</t>
  </si>
  <si>
    <t>TECBOX, EIRL</t>
  </si>
  <si>
    <t>COMPRA DE INSUMOS TECNOLOGICO  P/ SER UTILIZADOS POR EL DPTO. DE TECNOLOGIA</t>
  </si>
  <si>
    <t>INSTITUTO DE INNOVACION B I</t>
  </si>
  <si>
    <t>SERVICIO DE MONITOREO Y GESTION DE ANALISIS (MICROBIOLOGICO Y FISICOQUIMICOS) A MUESTRA DE AGUA POTABLE.</t>
  </si>
  <si>
    <t>APORTE ECONOMICO MES DE OCTUBRE Y NOVIEMBRE-2022</t>
  </si>
  <si>
    <t>SERVICIO ENERGIA ELECTRICA EN ESTA SEDE/BARAHONA Y SAN CRISTOBAL/ MES DE DIC-2022</t>
  </si>
  <si>
    <t xml:space="preserve">JARDIN ILUSUINES S A </t>
  </si>
  <si>
    <t xml:space="preserve">ADQUISICIÓN DE SERVICIO DE COFFEE BREAK/ALMUERZO TIPO BUFFET PARA ACTIVIDAD PROVINCIAL Y DEL CONSEJO DIRECTIVO </t>
  </si>
  <si>
    <t>RECICLA, SRL</t>
  </si>
  <si>
    <t>SERVICIO DE INCINERACION DE PRODUCTOS DAÑADOS, DESCOMISADOS  LOS MESES AGOST, SEPT, DIC-2021 Y ENE, FEB, ABRIL, MAYO-2022</t>
  </si>
  <si>
    <t>ONPECO</t>
  </si>
  <si>
    <t>SERVICIOS NOTARIALES</t>
  </si>
  <si>
    <t>ALL OFFICE SOLUIONS TE, SRL</t>
  </si>
  <si>
    <t>SERVICIO DE ALQUILER DE IMPRESORAS/FOTOPOCIADORAS -2022</t>
  </si>
  <si>
    <t>SUB TOTAL</t>
  </si>
  <si>
    <t>TOTAL GENENRAL</t>
  </si>
  <si>
    <t xml:space="preserve">    </t>
  </si>
  <si>
    <t xml:space="preserve"> </t>
  </si>
  <si>
    <t xml:space="preserve">Preparado por:Lic. Pedro Jimenez                                              </t>
  </si>
  <si>
    <t>Revisado por:Lic. Katy Tavarez</t>
  </si>
  <si>
    <t>Encargado División Contabilidad</t>
  </si>
  <si>
    <t>Encargada Departamento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</si>
</sst>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yy;@"/>
    <numFmt numFmtId="165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12"/>
      <color theme="1"/>
      <name val="Tahoma"/>
      <family val="2"/>
    </font>
    <font>
      <sz val="10"/>
      <color theme="1"/>
      <name val="Calibri"/>
      <family val="2"/>
      <scheme val="minor"/>
    </font>
    <font>
      <sz val="9"/>
      <color theme="1"/>
      <name val="Tahoma"/>
      <family val="2"/>
    </font>
    <font>
      <b/>
      <sz val="9"/>
      <color theme="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43" fontId="3" fillId="0" borderId="0" xfId="1" applyFont="1" applyBorder="1" applyAlignment="1">
      <alignment vertical="center"/>
    </xf>
    <xf numFmtId="43" fontId="3" fillId="0" borderId="0" xfId="1" applyFont="1"/>
    <xf numFmtId="0" fontId="3" fillId="0" borderId="0" xfId="0" applyFont="1"/>
    <xf numFmtId="43" fontId="3" fillId="0" borderId="0" xfId="1" applyFont="1" applyBorder="1"/>
    <xf numFmtId="164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43" fontId="5" fillId="3" borderId="0" xfId="1" applyFont="1" applyFill="1" applyAlignment="1">
      <alignment horizontal="center" vertical="center"/>
    </xf>
    <xf numFmtId="43" fontId="5" fillId="0" borderId="0" xfId="1" applyFont="1" applyAlignment="1">
      <alignment vertical="top"/>
    </xf>
    <xf numFmtId="0" fontId="5" fillId="0" borderId="0" xfId="0" applyFont="1" applyAlignment="1">
      <alignment vertical="top"/>
    </xf>
    <xf numFmtId="164" fontId="6" fillId="4" borderId="1" xfId="0" applyNumberFormat="1" applyFont="1" applyFill="1" applyBorder="1"/>
    <xf numFmtId="0" fontId="6" fillId="4" borderId="1" xfId="0" applyFont="1" applyFill="1" applyBorder="1" applyAlignment="1">
      <alignment horizontal="center"/>
    </xf>
    <xf numFmtId="0" fontId="6" fillId="4" borderId="2" xfId="0" applyFont="1" applyFill="1" applyBorder="1"/>
    <xf numFmtId="0" fontId="3" fillId="4" borderId="1" xfId="0" applyFont="1" applyFill="1" applyBorder="1"/>
    <xf numFmtId="43" fontId="3" fillId="4" borderId="1" xfId="1" applyFont="1" applyFill="1" applyBorder="1"/>
    <xf numFmtId="43" fontId="7" fillId="4" borderId="1" xfId="1" applyFont="1" applyFill="1" applyBorder="1" applyAlignment="1">
      <alignment wrapText="1"/>
    </xf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43" fontId="5" fillId="0" borderId="0" xfId="1" applyFont="1"/>
    <xf numFmtId="43" fontId="5" fillId="0" borderId="0" xfId="1" applyFont="1" applyFill="1"/>
    <xf numFmtId="0" fontId="5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3" fontId="3" fillId="0" borderId="0" xfId="1" applyFont="1" applyFill="1"/>
    <xf numFmtId="164" fontId="6" fillId="0" borderId="0" xfId="0" applyNumberFormat="1" applyFont="1" applyAlignment="1">
      <alignment horizontal="center"/>
    </xf>
    <xf numFmtId="0" fontId="6" fillId="0" borderId="0" xfId="0" applyFont="1"/>
    <xf numFmtId="0" fontId="6" fillId="5" borderId="0" xfId="0" applyFont="1" applyFill="1"/>
    <xf numFmtId="43" fontId="6" fillId="5" borderId="0" xfId="1" applyFont="1" applyFill="1"/>
    <xf numFmtId="43" fontId="6" fillId="0" borderId="0" xfId="1" applyFont="1"/>
    <xf numFmtId="43" fontId="6" fillId="0" borderId="0" xfId="1" applyFont="1" applyFill="1"/>
    <xf numFmtId="164" fontId="4" fillId="0" borderId="0" xfId="0" applyNumberFormat="1" applyFont="1" applyAlignment="1">
      <alignment horizontal="center"/>
    </xf>
    <xf numFmtId="0" fontId="4" fillId="0" borderId="0" xfId="0" applyFont="1"/>
    <xf numFmtId="43" fontId="4" fillId="0" borderId="0" xfId="1" applyFont="1" applyFill="1"/>
    <xf numFmtId="43" fontId="6" fillId="4" borderId="1" xfId="1" applyFont="1" applyFill="1" applyBorder="1" applyAlignment="1">
      <alignment wrapText="1"/>
    </xf>
    <xf numFmtId="164" fontId="5" fillId="6" borderId="0" xfId="0" applyNumberFormat="1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5" fillId="6" borderId="0" xfId="0" applyFont="1" applyFill="1"/>
    <xf numFmtId="0" fontId="8" fillId="0" borderId="0" xfId="0" applyFont="1"/>
    <xf numFmtId="43" fontId="5" fillId="0" borderId="0" xfId="1" applyFont="1" applyFill="1" applyBorder="1"/>
    <xf numFmtId="43" fontId="8" fillId="0" borderId="0" xfId="1" applyFont="1"/>
    <xf numFmtId="0" fontId="6" fillId="2" borderId="0" xfId="0" applyFont="1" applyFill="1"/>
    <xf numFmtId="43" fontId="6" fillId="2" borderId="0" xfId="1" applyFont="1" applyFill="1"/>
    <xf numFmtId="0" fontId="6" fillId="7" borderId="0" xfId="0" applyFont="1" applyFill="1"/>
    <xf numFmtId="43" fontId="6" fillId="7" borderId="0" xfId="1" applyFont="1" applyFill="1"/>
    <xf numFmtId="164" fontId="9" fillId="0" borderId="0" xfId="0" applyNumberFormat="1" applyFont="1"/>
    <xf numFmtId="0" fontId="9" fillId="0" borderId="0" xfId="0" applyFont="1" applyAlignment="1">
      <alignment horizontal="center"/>
    </xf>
    <xf numFmtId="0" fontId="9" fillId="0" borderId="0" xfId="0" applyFont="1"/>
    <xf numFmtId="43" fontId="9" fillId="0" borderId="0" xfId="1" applyFont="1" applyBorder="1"/>
    <xf numFmtId="43" fontId="10" fillId="0" borderId="0" xfId="1" applyFont="1" applyFill="1"/>
    <xf numFmtId="43" fontId="9" fillId="0" borderId="0" xfId="0" applyNumberFormat="1" applyFont="1"/>
    <xf numFmtId="43" fontId="9" fillId="0" borderId="0" xfId="1" applyFont="1"/>
    <xf numFmtId="164" fontId="9" fillId="0" borderId="0" xfId="0" applyNumberFormat="1" applyFont="1" applyAlignment="1">
      <alignment horizontal="center"/>
    </xf>
    <xf numFmtId="43" fontId="9" fillId="0" borderId="3" xfId="1" applyFont="1" applyBorder="1"/>
    <xf numFmtId="0" fontId="5" fillId="0" borderId="4" xfId="0" applyFont="1" applyBorder="1" applyAlignment="1">
      <alignment horizontal="left"/>
    </xf>
    <xf numFmtId="165" fontId="5" fillId="0" borderId="0" xfId="0" applyNumberFormat="1" applyFont="1"/>
    <xf numFmtId="0" fontId="5" fillId="0" borderId="0" xfId="0" applyFont="1" applyAlignment="1">
      <alignment horizontal="left"/>
    </xf>
    <xf numFmtId="43" fontId="0" fillId="0" borderId="0" xfId="1" applyFont="1"/>
    <xf numFmtId="14" fontId="5" fillId="0" borderId="0" xfId="0" applyNumberFormat="1" applyFont="1" applyAlignment="1">
      <alignment horizontal="center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0" xfId="0" applyFont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571500</xdr:colOff>
      <xdr:row>0</xdr:row>
      <xdr:rowOff>0</xdr:rowOff>
    </xdr:from>
    <xdr:ext cx="1200150" cy="447674"/>
    <xdr:pic>
      <xdr:nvPicPr>
        <xdr:cNvPr id="2" name="Picture 1">
          <a:extLst>
            <a:ext uri="{FF2B5EF4-FFF2-40B4-BE49-F238E27FC236}">
              <a16:creationId xmlns:a16="http://schemas.microsoft.com/office/drawing/2014/main" id="{8ECD368B-539D-4438-B6B3-4CBBE4D67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0" y="0"/>
          <a:ext cx="1200150" cy="44767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596900</xdr:colOff>
      <xdr:row>0</xdr:row>
      <xdr:rowOff>0</xdr:rowOff>
    </xdr:from>
    <xdr:ext cx="1365250" cy="422071"/>
    <xdr:pic>
      <xdr:nvPicPr>
        <xdr:cNvPr id="3" name="Picture 2">
          <a:extLst>
            <a:ext uri="{FF2B5EF4-FFF2-40B4-BE49-F238E27FC236}">
              <a16:creationId xmlns:a16="http://schemas.microsoft.com/office/drawing/2014/main" id="{904F0B5C-47EB-4CEB-8ECA-91FBF726E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960225" y="0"/>
          <a:ext cx="1365250" cy="422071"/>
        </a:xfrm>
        <a:prstGeom prst="rect">
          <a:avLst/>
        </a:prstGeom>
        <a:noFill/>
      </xdr:spPr>
    </xdr:pic>
    <xdr:clientData/>
  </xdr:oneCellAnchor>
  <xdr:oneCellAnchor>
    <xdr:from>
      <xdr:col>0</xdr:col>
      <xdr:colOff>635000</xdr:colOff>
      <xdr:row>52</xdr:row>
      <xdr:rowOff>63500</xdr:rowOff>
    </xdr:from>
    <xdr:ext cx="1200150" cy="447674"/>
    <xdr:pic>
      <xdr:nvPicPr>
        <xdr:cNvPr id="4" name="Picture 1">
          <a:extLst>
            <a:ext uri="{FF2B5EF4-FFF2-40B4-BE49-F238E27FC236}">
              <a16:creationId xmlns:a16="http://schemas.microsoft.com/office/drawing/2014/main" id="{FBD7AA07-C011-47BF-A453-2C6A4BAE0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5000" y="12788900"/>
          <a:ext cx="1200150" cy="44767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8375650</xdr:colOff>
      <xdr:row>52</xdr:row>
      <xdr:rowOff>76200</xdr:rowOff>
    </xdr:from>
    <xdr:ext cx="1365250" cy="422071"/>
    <xdr:pic>
      <xdr:nvPicPr>
        <xdr:cNvPr id="5" name="Picture 2">
          <a:extLst>
            <a:ext uri="{FF2B5EF4-FFF2-40B4-BE49-F238E27FC236}">
              <a16:creationId xmlns:a16="http://schemas.microsoft.com/office/drawing/2014/main" id="{F28EEE38-8B3D-4D83-91B2-E42DD3042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66500" y="12801600"/>
          <a:ext cx="1365250" cy="422071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2EA6E8-B3FC-4CE2-84E4-B9E73932E363}">
  <dimension ref="A1:L134"/>
  <sheetViews>
    <sheetView tabSelected="1" topLeftCell="D49" workbookViewId="0">
      <selection activeCell="D34" sqref="D34"/>
    </sheetView>
  </sheetViews>
  <sheetFormatPr baseColWidth="10" defaultRowHeight="15" x14ac:dyDescent="0.25"/>
  <cols>
    <col min="3" max="3" width="43.28515625" customWidth="1"/>
    <col min="4" max="4" width="120" customWidth="1"/>
    <col min="5" max="5" width="19.5703125" customWidth="1"/>
    <col min="6" max="7" width="18.42578125" customWidth="1"/>
  </cols>
  <sheetData>
    <row r="1" spans="1:10" s="3" customFormat="1" ht="18" customHeight="1" x14ac:dyDescent="0.25">
      <c r="A1" s="59" t="s">
        <v>0</v>
      </c>
      <c r="B1" s="59"/>
      <c r="C1" s="59"/>
      <c r="D1" s="59"/>
      <c r="E1" s="59"/>
      <c r="F1" s="59"/>
      <c r="G1" s="59"/>
      <c r="H1" s="1"/>
      <c r="I1" s="2"/>
      <c r="J1" s="2"/>
    </row>
    <row r="2" spans="1:10" s="3" customFormat="1" ht="16.5" customHeight="1" x14ac:dyDescent="0.2">
      <c r="A2" s="60" t="s">
        <v>1</v>
      </c>
      <c r="B2" s="60"/>
      <c r="C2" s="60"/>
      <c r="D2" s="60"/>
      <c r="E2" s="60"/>
      <c r="F2" s="60"/>
      <c r="G2" s="60"/>
      <c r="H2" s="4"/>
      <c r="I2" s="2"/>
      <c r="J2" s="2"/>
    </row>
    <row r="3" spans="1:10" s="9" customFormat="1" ht="16.5" customHeight="1" x14ac:dyDescent="0.25">
      <c r="A3" s="5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7" t="s">
        <v>8</v>
      </c>
      <c r="H3" s="8"/>
      <c r="I3" s="8"/>
      <c r="J3" s="8"/>
    </row>
    <row r="4" spans="1:10" s="3" customFormat="1" ht="16.5" customHeight="1" x14ac:dyDescent="0.2">
      <c r="A4" s="10" t="s">
        <v>9</v>
      </c>
      <c r="B4" s="11"/>
      <c r="C4" s="12"/>
      <c r="D4" s="13"/>
      <c r="E4" s="14"/>
      <c r="F4" s="14"/>
      <c r="G4" s="15">
        <v>24750851.91</v>
      </c>
      <c r="H4" s="2"/>
      <c r="I4" s="2"/>
      <c r="J4" s="2"/>
    </row>
    <row r="5" spans="1:10" s="18" customFormat="1" ht="20.100000000000001" customHeight="1" x14ac:dyDescent="0.2">
      <c r="A5" s="16">
        <v>44896</v>
      </c>
      <c r="B5" s="17">
        <v>2464</v>
      </c>
      <c r="C5" s="18" t="s">
        <v>10</v>
      </c>
      <c r="D5" s="18" t="s">
        <v>11</v>
      </c>
      <c r="E5" s="19"/>
      <c r="F5" s="20">
        <v>7993576.6900000004</v>
      </c>
      <c r="G5" s="19">
        <f>+G4-F5</f>
        <v>16757275.219999999</v>
      </c>
      <c r="H5" s="19"/>
      <c r="J5" s="19"/>
    </row>
    <row r="6" spans="1:10" s="18" customFormat="1" ht="20.100000000000001" customHeight="1" x14ac:dyDescent="0.2">
      <c r="A6" s="16">
        <v>44896</v>
      </c>
      <c r="B6" s="17">
        <v>2467</v>
      </c>
      <c r="C6" s="18" t="s">
        <v>12</v>
      </c>
      <c r="D6" s="18" t="s">
        <v>13</v>
      </c>
      <c r="E6" s="19"/>
      <c r="F6" s="20">
        <v>12149.8</v>
      </c>
      <c r="G6" s="19">
        <f t="shared" ref="G6:G26" si="0">+G5-F6</f>
        <v>16745125.419999998</v>
      </c>
      <c r="H6" s="19"/>
      <c r="J6" s="19"/>
    </row>
    <row r="7" spans="1:10" s="18" customFormat="1" ht="20.100000000000001" customHeight="1" x14ac:dyDescent="0.2">
      <c r="A7" s="16">
        <v>44896</v>
      </c>
      <c r="B7" s="17">
        <v>2477</v>
      </c>
      <c r="C7" s="18" t="s">
        <v>14</v>
      </c>
      <c r="D7" s="18" t="s">
        <v>15</v>
      </c>
      <c r="E7" s="19"/>
      <c r="F7" s="20">
        <v>107000</v>
      </c>
      <c r="G7" s="19">
        <f t="shared" si="0"/>
        <v>16638125.419999998</v>
      </c>
      <c r="H7" s="19"/>
      <c r="J7" s="19"/>
    </row>
    <row r="8" spans="1:10" s="18" customFormat="1" ht="20.100000000000001" customHeight="1" x14ac:dyDescent="0.2">
      <c r="A8" s="16">
        <v>44896</v>
      </c>
      <c r="B8" s="17">
        <v>2466</v>
      </c>
      <c r="C8" s="18" t="s">
        <v>16</v>
      </c>
      <c r="D8" s="18" t="s">
        <v>17</v>
      </c>
      <c r="E8" s="19"/>
      <c r="F8" s="20">
        <v>153754</v>
      </c>
      <c r="G8" s="19">
        <f t="shared" si="0"/>
        <v>16484371.419999998</v>
      </c>
      <c r="H8" s="19"/>
      <c r="J8" s="19"/>
    </row>
    <row r="9" spans="1:10" s="18" customFormat="1" ht="20.100000000000001" customHeight="1" x14ac:dyDescent="0.2">
      <c r="A9" s="16">
        <v>44897</v>
      </c>
      <c r="B9" s="17">
        <v>2501</v>
      </c>
      <c r="C9" s="18" t="s">
        <v>18</v>
      </c>
      <c r="D9" s="18" t="s">
        <v>19</v>
      </c>
      <c r="E9" s="19"/>
      <c r="F9" s="20">
        <v>77290</v>
      </c>
      <c r="G9" s="19">
        <f t="shared" si="0"/>
        <v>16407081.419999998</v>
      </c>
      <c r="H9" s="19"/>
      <c r="J9" s="19"/>
    </row>
    <row r="10" spans="1:10" s="18" customFormat="1" ht="20.100000000000001" customHeight="1" x14ac:dyDescent="0.2">
      <c r="A10" s="16">
        <v>44897</v>
      </c>
      <c r="B10" s="17">
        <v>2503</v>
      </c>
      <c r="C10" s="18" t="s">
        <v>20</v>
      </c>
      <c r="D10" s="18" t="s">
        <v>21</v>
      </c>
      <c r="E10" s="19"/>
      <c r="F10" s="20">
        <v>12000</v>
      </c>
      <c r="G10" s="19">
        <f t="shared" si="0"/>
        <v>16395081.419999998</v>
      </c>
      <c r="H10" s="19"/>
      <c r="J10" s="19"/>
    </row>
    <row r="11" spans="1:10" s="18" customFormat="1" ht="20.100000000000001" customHeight="1" x14ac:dyDescent="0.2">
      <c r="A11" s="16">
        <v>44900</v>
      </c>
      <c r="B11" s="17">
        <v>2516</v>
      </c>
      <c r="C11" s="18" t="s">
        <v>22</v>
      </c>
      <c r="D11" s="18" t="s">
        <v>23</v>
      </c>
      <c r="E11" s="19"/>
      <c r="F11" s="20">
        <v>50150</v>
      </c>
      <c r="G11" s="19">
        <f t="shared" si="0"/>
        <v>16344931.419999998</v>
      </c>
      <c r="H11" s="19"/>
      <c r="J11" s="19"/>
    </row>
    <row r="12" spans="1:10" s="18" customFormat="1" ht="20.100000000000001" customHeight="1" x14ac:dyDescent="0.2">
      <c r="A12" s="16">
        <v>44900</v>
      </c>
      <c r="B12" s="17">
        <v>2509</v>
      </c>
      <c r="C12" s="18" t="s">
        <v>24</v>
      </c>
      <c r="D12" s="18" t="s">
        <v>25</v>
      </c>
      <c r="E12" s="19"/>
      <c r="F12" s="20">
        <v>305391.77</v>
      </c>
      <c r="G12" s="19">
        <f t="shared" si="0"/>
        <v>16039539.649999999</v>
      </c>
      <c r="H12" s="19"/>
      <c r="J12" s="19"/>
    </row>
    <row r="13" spans="1:10" s="18" customFormat="1" ht="20.100000000000001" customHeight="1" x14ac:dyDescent="0.2">
      <c r="A13" s="16">
        <v>44900</v>
      </c>
      <c r="B13" s="17">
        <v>2507</v>
      </c>
      <c r="C13" s="18" t="s">
        <v>26</v>
      </c>
      <c r="D13" s="18" t="s">
        <v>27</v>
      </c>
      <c r="E13" s="19"/>
      <c r="F13" s="20">
        <v>97350</v>
      </c>
      <c r="G13" s="19">
        <f t="shared" si="0"/>
        <v>15942189.649999999</v>
      </c>
      <c r="H13" s="19"/>
      <c r="J13" s="19"/>
    </row>
    <row r="14" spans="1:10" s="18" customFormat="1" ht="20.100000000000001" customHeight="1" x14ac:dyDescent="0.2">
      <c r="A14" s="16">
        <v>44901</v>
      </c>
      <c r="B14" s="17">
        <v>2535</v>
      </c>
      <c r="C14" s="18" t="s">
        <v>28</v>
      </c>
      <c r="D14" s="18" t="s">
        <v>29</v>
      </c>
      <c r="E14" s="19"/>
      <c r="F14" s="20">
        <v>274329.74</v>
      </c>
      <c r="G14" s="19">
        <f t="shared" si="0"/>
        <v>15667859.909999998</v>
      </c>
      <c r="H14" s="19"/>
      <c r="J14" s="19"/>
    </row>
    <row r="15" spans="1:10" s="18" customFormat="1" ht="20.100000000000001" customHeight="1" x14ac:dyDescent="0.2">
      <c r="A15" s="16">
        <v>44901</v>
      </c>
      <c r="B15" s="17">
        <v>2530</v>
      </c>
      <c r="C15" s="18" t="s">
        <v>30</v>
      </c>
      <c r="D15" s="18" t="s">
        <v>31</v>
      </c>
      <c r="E15" s="19"/>
      <c r="F15" s="20">
        <v>4500</v>
      </c>
      <c r="G15" s="19">
        <f t="shared" si="0"/>
        <v>15663359.909999998</v>
      </c>
      <c r="H15" s="19"/>
      <c r="J15" s="19"/>
    </row>
    <row r="16" spans="1:10" s="18" customFormat="1" ht="20.100000000000001" customHeight="1" x14ac:dyDescent="0.2">
      <c r="A16" s="16">
        <v>44904</v>
      </c>
      <c r="B16" s="17">
        <v>2548</v>
      </c>
      <c r="C16" s="18" t="s">
        <v>32</v>
      </c>
      <c r="D16" s="18" t="s">
        <v>33</v>
      </c>
      <c r="E16" s="19"/>
      <c r="F16" s="20">
        <v>78818.17</v>
      </c>
      <c r="G16" s="19">
        <f t="shared" si="0"/>
        <v>15584541.739999998</v>
      </c>
      <c r="H16" s="19"/>
      <c r="J16" s="19"/>
    </row>
    <row r="17" spans="1:10" s="18" customFormat="1" ht="20.100000000000001" customHeight="1" x14ac:dyDescent="0.2">
      <c r="A17" s="58">
        <v>44907</v>
      </c>
      <c r="B17" s="17">
        <v>2564</v>
      </c>
      <c r="C17" s="18" t="s">
        <v>10</v>
      </c>
      <c r="D17" s="18" t="s">
        <v>34</v>
      </c>
      <c r="E17" s="19"/>
      <c r="F17" s="20">
        <v>9000</v>
      </c>
      <c r="G17" s="19">
        <f t="shared" si="0"/>
        <v>15575541.739999998</v>
      </c>
      <c r="H17" s="19"/>
      <c r="J17" s="19"/>
    </row>
    <row r="18" spans="1:10" s="18" customFormat="1" ht="20.100000000000001" customHeight="1" x14ac:dyDescent="0.2">
      <c r="A18" s="16">
        <v>44907</v>
      </c>
      <c r="B18" s="17">
        <v>2566</v>
      </c>
      <c r="C18" s="18" t="s">
        <v>35</v>
      </c>
      <c r="D18" s="18" t="s">
        <v>36</v>
      </c>
      <c r="E18" s="19"/>
      <c r="F18" s="20">
        <v>31000</v>
      </c>
      <c r="G18" s="19">
        <f t="shared" si="0"/>
        <v>15544541.739999998</v>
      </c>
      <c r="H18" s="19"/>
      <c r="J18" s="19"/>
    </row>
    <row r="19" spans="1:10" s="18" customFormat="1" ht="20.100000000000001" customHeight="1" x14ac:dyDescent="0.2">
      <c r="A19" s="16">
        <v>44907</v>
      </c>
      <c r="B19" s="17">
        <v>2566</v>
      </c>
      <c r="C19" s="18" t="s">
        <v>37</v>
      </c>
      <c r="D19" s="18" t="s">
        <v>38</v>
      </c>
      <c r="E19" s="19"/>
      <c r="F19" s="20">
        <v>2197.9</v>
      </c>
      <c r="G19" s="19">
        <f t="shared" si="0"/>
        <v>15542343.839999998</v>
      </c>
      <c r="H19" s="19"/>
      <c r="J19" s="19"/>
    </row>
    <row r="20" spans="1:10" s="18" customFormat="1" ht="20.100000000000001" customHeight="1" x14ac:dyDescent="0.2">
      <c r="A20" s="16">
        <v>44907</v>
      </c>
      <c r="B20" s="17">
        <v>2566</v>
      </c>
      <c r="C20" s="18" t="s">
        <v>37</v>
      </c>
      <c r="D20" s="18" t="s">
        <v>39</v>
      </c>
      <c r="E20" s="19"/>
      <c r="F20" s="20">
        <v>2201</v>
      </c>
      <c r="G20" s="19">
        <f t="shared" si="0"/>
        <v>15540142.839999998</v>
      </c>
      <c r="H20" s="19"/>
      <c r="J20" s="19"/>
    </row>
    <row r="21" spans="1:10" s="18" customFormat="1" ht="20.100000000000001" customHeight="1" x14ac:dyDescent="0.2">
      <c r="A21" s="16">
        <v>44907</v>
      </c>
      <c r="B21" s="17">
        <v>2566</v>
      </c>
      <c r="C21" s="18" t="s">
        <v>37</v>
      </c>
      <c r="D21" s="18" t="s">
        <v>40</v>
      </c>
      <c r="E21" s="19"/>
      <c r="F21" s="20">
        <v>341</v>
      </c>
      <c r="G21" s="19">
        <f t="shared" si="0"/>
        <v>15539801.839999998</v>
      </c>
      <c r="H21" s="19"/>
      <c r="J21" s="19"/>
    </row>
    <row r="22" spans="1:10" s="18" customFormat="1" ht="20.100000000000001" customHeight="1" x14ac:dyDescent="0.2">
      <c r="A22" s="16">
        <v>44908</v>
      </c>
      <c r="B22" s="17">
        <v>2577</v>
      </c>
      <c r="C22" s="18" t="s">
        <v>20</v>
      </c>
      <c r="D22" s="18" t="s">
        <v>41</v>
      </c>
      <c r="E22" s="19"/>
      <c r="F22" s="20">
        <v>642000</v>
      </c>
      <c r="G22" s="19">
        <f t="shared" si="0"/>
        <v>14897801.839999998</v>
      </c>
      <c r="H22" s="19"/>
      <c r="J22" s="19"/>
    </row>
    <row r="23" spans="1:10" s="18" customFormat="1" ht="20.100000000000001" customHeight="1" x14ac:dyDescent="0.2">
      <c r="A23" s="16">
        <v>44908</v>
      </c>
      <c r="B23" s="17">
        <v>2575</v>
      </c>
      <c r="C23" s="18" t="s">
        <v>42</v>
      </c>
      <c r="D23" s="18" t="s">
        <v>43</v>
      </c>
      <c r="E23" s="19"/>
      <c r="F23" s="20">
        <v>40662.5</v>
      </c>
      <c r="G23" s="19">
        <f t="shared" si="0"/>
        <v>14857139.339999998</v>
      </c>
      <c r="H23" s="19"/>
      <c r="J23" s="19"/>
    </row>
    <row r="24" spans="1:10" s="18" customFormat="1" ht="20.100000000000001" customHeight="1" x14ac:dyDescent="0.2">
      <c r="A24" s="16">
        <v>44908</v>
      </c>
      <c r="B24" s="17">
        <v>2575</v>
      </c>
      <c r="C24" s="18" t="s">
        <v>37</v>
      </c>
      <c r="D24" s="18" t="s">
        <v>38</v>
      </c>
      <c r="E24" s="19"/>
      <c r="F24" s="20">
        <v>2882.97</v>
      </c>
      <c r="G24" s="19">
        <f t="shared" si="0"/>
        <v>14854256.369999997</v>
      </c>
      <c r="H24" s="19"/>
      <c r="J24" s="19"/>
    </row>
    <row r="25" spans="1:10" s="18" customFormat="1" ht="20.100000000000001" customHeight="1" x14ac:dyDescent="0.2">
      <c r="A25" s="16">
        <v>44908</v>
      </c>
      <c r="B25" s="17">
        <v>2575</v>
      </c>
      <c r="C25" s="18" t="s">
        <v>37</v>
      </c>
      <c r="D25" s="18" t="s">
        <v>39</v>
      </c>
      <c r="E25" s="19"/>
      <c r="F25" s="20">
        <v>2887.04</v>
      </c>
      <c r="G25" s="19">
        <f t="shared" si="0"/>
        <v>14851369.329999998</v>
      </c>
      <c r="H25" s="19"/>
      <c r="J25" s="19"/>
    </row>
    <row r="26" spans="1:10" s="18" customFormat="1" ht="20.100000000000001" customHeight="1" x14ac:dyDescent="0.2">
      <c r="A26" s="16">
        <v>44908</v>
      </c>
      <c r="B26" s="17">
        <v>2575</v>
      </c>
      <c r="C26" s="18" t="s">
        <v>37</v>
      </c>
      <c r="D26" s="18" t="s">
        <v>40</v>
      </c>
      <c r="E26" s="19"/>
      <c r="F26" s="20">
        <v>447.29</v>
      </c>
      <c r="G26" s="19">
        <f t="shared" si="0"/>
        <v>14850922.039999999</v>
      </c>
      <c r="H26" s="19"/>
      <c r="J26" s="19"/>
    </row>
    <row r="27" spans="1:10" s="18" customFormat="1" ht="20.100000000000001" customHeight="1" x14ac:dyDescent="0.2">
      <c r="A27" s="16">
        <v>44908</v>
      </c>
      <c r="B27" s="17">
        <v>6195</v>
      </c>
      <c r="C27" s="21" t="s">
        <v>44</v>
      </c>
      <c r="D27" s="21" t="s">
        <v>45</v>
      </c>
      <c r="E27" s="19">
        <v>7686993.8200000003</v>
      </c>
      <c r="F27" s="20"/>
      <c r="G27" s="19">
        <f>+G26+E27</f>
        <v>22537915.859999999</v>
      </c>
      <c r="H27" s="19"/>
      <c r="J27" s="19"/>
    </row>
    <row r="28" spans="1:10" s="18" customFormat="1" ht="20.100000000000001" customHeight="1" x14ac:dyDescent="0.2">
      <c r="A28" s="16">
        <v>44908</v>
      </c>
      <c r="B28" s="17">
        <v>6197</v>
      </c>
      <c r="C28" s="22" t="s">
        <v>44</v>
      </c>
      <c r="D28" s="22" t="s">
        <v>46</v>
      </c>
      <c r="E28" s="19">
        <v>18176882.809999999</v>
      </c>
      <c r="F28" s="20"/>
      <c r="G28" s="19">
        <f>+G27+E28</f>
        <v>40714798.670000002</v>
      </c>
      <c r="H28" s="19"/>
      <c r="J28" s="19"/>
    </row>
    <row r="29" spans="1:10" s="18" customFormat="1" ht="18" customHeight="1" x14ac:dyDescent="0.2">
      <c r="A29" s="16">
        <v>44910</v>
      </c>
      <c r="B29" s="17">
        <v>2589</v>
      </c>
      <c r="C29" s="18" t="s">
        <v>47</v>
      </c>
      <c r="D29" s="18" t="s">
        <v>48</v>
      </c>
      <c r="E29" s="19"/>
      <c r="F29" s="20">
        <v>3024</v>
      </c>
      <c r="G29" s="19">
        <f>+G28-F29</f>
        <v>40711774.670000002</v>
      </c>
      <c r="H29" s="19"/>
      <c r="J29" s="19"/>
    </row>
    <row r="30" spans="1:10" s="18" customFormat="1" ht="20.100000000000001" customHeight="1" x14ac:dyDescent="0.2">
      <c r="A30" s="16">
        <v>44911</v>
      </c>
      <c r="B30" s="17">
        <v>2611</v>
      </c>
      <c r="C30" s="18" t="s">
        <v>10</v>
      </c>
      <c r="D30" s="18" t="s">
        <v>49</v>
      </c>
      <c r="E30" s="19"/>
      <c r="F30" s="20">
        <v>8847910</v>
      </c>
      <c r="G30" s="19">
        <f t="shared" ref="G30:G39" si="1">+G29-F30</f>
        <v>31863864.670000002</v>
      </c>
      <c r="H30" s="19"/>
      <c r="J30" s="19"/>
    </row>
    <row r="31" spans="1:10" s="18" customFormat="1" ht="20.100000000000001" customHeight="1" x14ac:dyDescent="0.2">
      <c r="A31" s="16">
        <v>44911</v>
      </c>
      <c r="B31" s="17">
        <v>2611</v>
      </c>
      <c r="C31" s="18" t="s">
        <v>37</v>
      </c>
      <c r="D31" s="18" t="s">
        <v>38</v>
      </c>
      <c r="E31" s="19"/>
      <c r="F31" s="20">
        <v>611585.88</v>
      </c>
      <c r="G31" s="19">
        <f t="shared" si="1"/>
        <v>31252278.790000003</v>
      </c>
      <c r="H31" s="19"/>
      <c r="J31" s="19"/>
    </row>
    <row r="32" spans="1:10" s="18" customFormat="1" ht="20.100000000000001" customHeight="1" x14ac:dyDescent="0.2">
      <c r="A32" s="16">
        <v>44911</v>
      </c>
      <c r="B32" s="17">
        <v>2611</v>
      </c>
      <c r="C32" s="18" t="s">
        <v>37</v>
      </c>
      <c r="D32" s="18" t="s">
        <v>39</v>
      </c>
      <c r="E32" s="19"/>
      <c r="F32" s="20">
        <v>628201.61</v>
      </c>
      <c r="G32" s="19">
        <f t="shared" si="1"/>
        <v>30624077.180000003</v>
      </c>
      <c r="H32" s="19"/>
      <c r="J32" s="19"/>
    </row>
    <row r="33" spans="1:10" s="18" customFormat="1" ht="20.100000000000001" customHeight="1" x14ac:dyDescent="0.2">
      <c r="A33" s="16">
        <v>44911</v>
      </c>
      <c r="B33" s="17">
        <v>2611</v>
      </c>
      <c r="C33" s="18" t="s">
        <v>37</v>
      </c>
      <c r="D33" s="18" t="s">
        <v>40</v>
      </c>
      <c r="E33" s="19"/>
      <c r="F33" s="20">
        <v>84084.66</v>
      </c>
      <c r="G33" s="19">
        <f t="shared" si="1"/>
        <v>30539992.520000003</v>
      </c>
      <c r="H33" s="19"/>
      <c r="J33" s="19"/>
    </row>
    <row r="34" spans="1:10" s="18" customFormat="1" ht="20.100000000000001" customHeight="1" x14ac:dyDescent="0.2">
      <c r="A34" s="16">
        <v>44911</v>
      </c>
      <c r="B34" s="17">
        <v>2615</v>
      </c>
      <c r="C34" s="18" t="s">
        <v>50</v>
      </c>
      <c r="D34" s="18" t="s">
        <v>51</v>
      </c>
      <c r="E34" s="19"/>
      <c r="F34" s="20">
        <v>3158350</v>
      </c>
      <c r="G34" s="19">
        <f t="shared" si="1"/>
        <v>27381642.520000003</v>
      </c>
      <c r="H34" s="19"/>
      <c r="J34" s="19"/>
    </row>
    <row r="35" spans="1:10" s="18" customFormat="1" ht="20.100000000000001" customHeight="1" x14ac:dyDescent="0.2">
      <c r="A35" s="16">
        <v>44911</v>
      </c>
      <c r="B35" s="17">
        <v>2614</v>
      </c>
      <c r="C35" s="18" t="s">
        <v>52</v>
      </c>
      <c r="D35" s="18" t="s">
        <v>53</v>
      </c>
      <c r="E35" s="19"/>
      <c r="F35" s="20">
        <v>116218.2</v>
      </c>
      <c r="G35" s="19">
        <f t="shared" si="1"/>
        <v>27265424.320000004</v>
      </c>
      <c r="H35" s="19"/>
      <c r="J35" s="19"/>
    </row>
    <row r="36" spans="1:10" s="18" customFormat="1" ht="20.100000000000001" customHeight="1" x14ac:dyDescent="0.2">
      <c r="A36" s="16">
        <v>44911</v>
      </c>
      <c r="B36" s="17">
        <v>2618</v>
      </c>
      <c r="C36" s="18" t="s">
        <v>14</v>
      </c>
      <c r="D36" s="18" t="s">
        <v>54</v>
      </c>
      <c r="E36" s="19"/>
      <c r="F36" s="20">
        <v>517974.78</v>
      </c>
      <c r="G36" s="19">
        <f t="shared" si="1"/>
        <v>26747449.540000003</v>
      </c>
      <c r="H36" s="19"/>
      <c r="J36" s="19"/>
    </row>
    <row r="37" spans="1:10" s="18" customFormat="1" ht="20.100000000000001" customHeight="1" x14ac:dyDescent="0.2">
      <c r="A37" s="16">
        <v>44911</v>
      </c>
      <c r="B37" s="17">
        <v>2619</v>
      </c>
      <c r="C37" s="18" t="s">
        <v>55</v>
      </c>
      <c r="D37" s="18" t="s">
        <v>56</v>
      </c>
      <c r="E37" s="19"/>
      <c r="F37" s="20">
        <v>1283.29</v>
      </c>
      <c r="G37" s="19">
        <f t="shared" si="1"/>
        <v>26746166.250000004</v>
      </c>
      <c r="H37" s="19"/>
      <c r="J37" s="19"/>
    </row>
    <row r="38" spans="1:10" s="18" customFormat="1" ht="20.100000000000001" customHeight="1" x14ac:dyDescent="0.2">
      <c r="A38" s="16">
        <v>44911</v>
      </c>
      <c r="B38" s="17">
        <v>2626</v>
      </c>
      <c r="C38" s="18" t="s">
        <v>10</v>
      </c>
      <c r="D38" s="18" t="s">
        <v>57</v>
      </c>
      <c r="E38" s="19"/>
      <c r="F38" s="20">
        <v>284052.5</v>
      </c>
      <c r="G38" s="19">
        <f t="shared" si="1"/>
        <v>26462113.750000004</v>
      </c>
      <c r="H38" s="19"/>
      <c r="J38" s="19"/>
    </row>
    <row r="39" spans="1:10" s="18" customFormat="1" ht="20.100000000000001" customHeight="1" x14ac:dyDescent="0.2">
      <c r="A39" s="16">
        <v>44911</v>
      </c>
      <c r="B39" s="17">
        <v>2616</v>
      </c>
      <c r="C39" s="18" t="s">
        <v>58</v>
      </c>
      <c r="D39" s="23" t="s">
        <v>59</v>
      </c>
      <c r="E39" s="19"/>
      <c r="F39" s="20">
        <v>20000</v>
      </c>
      <c r="G39" s="19">
        <f t="shared" si="1"/>
        <v>26442113.750000004</v>
      </c>
      <c r="H39" s="19"/>
      <c r="J39" s="19"/>
    </row>
    <row r="40" spans="1:10" s="18" customFormat="1" ht="20.100000000000001" customHeight="1" x14ac:dyDescent="0.2">
      <c r="A40" s="16">
        <v>44911</v>
      </c>
      <c r="B40" s="17">
        <v>809</v>
      </c>
      <c r="C40" s="18" t="s">
        <v>44</v>
      </c>
      <c r="D40" s="23" t="s">
        <v>60</v>
      </c>
      <c r="E40" s="19">
        <v>58674</v>
      </c>
      <c r="F40" s="20"/>
      <c r="G40" s="19">
        <f>+G39+E40</f>
        <v>26500787.750000004</v>
      </c>
      <c r="H40" s="19"/>
      <c r="J40" s="19"/>
    </row>
    <row r="41" spans="1:10" s="18" customFormat="1" ht="20.100000000000001" customHeight="1" x14ac:dyDescent="0.2">
      <c r="A41" s="16">
        <v>44914</v>
      </c>
      <c r="B41" s="17">
        <v>2652</v>
      </c>
      <c r="C41" s="18" t="s">
        <v>35</v>
      </c>
      <c r="D41" s="18" t="s">
        <v>61</v>
      </c>
      <c r="E41" s="19"/>
      <c r="F41" s="20">
        <v>6356000</v>
      </c>
      <c r="G41" s="19">
        <f>+G40-F41</f>
        <v>20144787.750000004</v>
      </c>
      <c r="H41" s="19"/>
      <c r="J41" s="19"/>
    </row>
    <row r="42" spans="1:10" s="18" customFormat="1" ht="20.100000000000001" customHeight="1" x14ac:dyDescent="0.2">
      <c r="A42" s="16">
        <v>44914</v>
      </c>
      <c r="B42" s="17">
        <v>2652</v>
      </c>
      <c r="C42" s="18" t="s">
        <v>37</v>
      </c>
      <c r="D42" s="18" t="s">
        <v>38</v>
      </c>
      <c r="E42" s="19"/>
      <c r="F42" s="20">
        <v>448699.51</v>
      </c>
      <c r="G42" s="19">
        <f t="shared" ref="G42:G44" si="2">+G41-F42</f>
        <v>19696088.240000002</v>
      </c>
      <c r="H42" s="19"/>
      <c r="J42" s="19"/>
    </row>
    <row r="43" spans="1:10" s="18" customFormat="1" ht="20.100000000000001" customHeight="1" x14ac:dyDescent="0.2">
      <c r="A43" s="16">
        <v>44914</v>
      </c>
      <c r="B43" s="17">
        <v>2652</v>
      </c>
      <c r="C43" s="18" t="s">
        <v>37</v>
      </c>
      <c r="D43" s="18" t="s">
        <v>39</v>
      </c>
      <c r="E43" s="19"/>
      <c r="F43" s="20">
        <v>451276</v>
      </c>
      <c r="G43" s="19">
        <f t="shared" si="2"/>
        <v>19244812.240000002</v>
      </c>
      <c r="H43" s="19"/>
      <c r="J43" s="19"/>
    </row>
    <row r="44" spans="1:10" s="18" customFormat="1" ht="20.100000000000001" customHeight="1" x14ac:dyDescent="0.2">
      <c r="A44" s="16">
        <v>44914</v>
      </c>
      <c r="B44" s="17">
        <v>2652</v>
      </c>
      <c r="C44" s="18" t="s">
        <v>37</v>
      </c>
      <c r="D44" s="18" t="s">
        <v>40</v>
      </c>
      <c r="E44" s="19"/>
      <c r="F44" s="20">
        <v>60245.35</v>
      </c>
      <c r="G44" s="19">
        <f t="shared" si="2"/>
        <v>19184566.890000001</v>
      </c>
      <c r="H44" s="19"/>
      <c r="J44" s="19"/>
    </row>
    <row r="45" spans="1:10" s="3" customFormat="1" ht="20.100000000000001" customHeight="1" x14ac:dyDescent="0.2">
      <c r="A45" s="16">
        <v>44914</v>
      </c>
      <c r="B45" s="17">
        <v>197</v>
      </c>
      <c r="C45" s="22" t="s">
        <v>44</v>
      </c>
      <c r="D45" s="22" t="s">
        <v>46</v>
      </c>
      <c r="E45" s="20">
        <v>8088526.5199999996</v>
      </c>
      <c r="F45" s="24"/>
      <c r="G45" s="20">
        <f>+G44+E45</f>
        <v>27273093.41</v>
      </c>
      <c r="H45" s="24"/>
      <c r="J45" s="24"/>
    </row>
    <row r="46" spans="1:10" s="18" customFormat="1" ht="20.100000000000001" customHeight="1" x14ac:dyDescent="0.2">
      <c r="A46" s="16">
        <v>44915</v>
      </c>
      <c r="B46" s="17">
        <v>2656</v>
      </c>
      <c r="C46" s="18" t="s">
        <v>62</v>
      </c>
      <c r="D46" s="18" t="s">
        <v>23</v>
      </c>
      <c r="E46" s="19"/>
      <c r="F46" s="20">
        <v>112690</v>
      </c>
      <c r="G46" s="19">
        <f>+G45-F46</f>
        <v>27160403.41</v>
      </c>
      <c r="H46" s="19"/>
      <c r="J46" s="19"/>
    </row>
    <row r="47" spans="1:10" s="18" customFormat="1" ht="20.100000000000001" customHeight="1" x14ac:dyDescent="0.2">
      <c r="A47" s="16">
        <v>44915</v>
      </c>
      <c r="B47" s="17">
        <v>2654</v>
      </c>
      <c r="C47" s="18" t="s">
        <v>12</v>
      </c>
      <c r="D47" s="18" t="s">
        <v>63</v>
      </c>
      <c r="E47" s="19"/>
      <c r="F47" s="20">
        <v>11838.84</v>
      </c>
      <c r="G47" s="19">
        <f t="shared" ref="G47:G49" si="3">+G46-F47</f>
        <v>27148564.57</v>
      </c>
      <c r="H47" s="19"/>
      <c r="J47" s="19"/>
    </row>
    <row r="48" spans="1:10" s="18" customFormat="1" ht="20.100000000000001" customHeight="1" x14ac:dyDescent="0.2">
      <c r="A48" s="16">
        <v>44915</v>
      </c>
      <c r="B48" s="17">
        <v>2655</v>
      </c>
      <c r="C48" s="18" t="s">
        <v>64</v>
      </c>
      <c r="D48" s="18" t="s">
        <v>65</v>
      </c>
      <c r="E48" s="19"/>
      <c r="F48" s="20">
        <v>30000</v>
      </c>
      <c r="G48" s="19">
        <f t="shared" si="3"/>
        <v>27118564.57</v>
      </c>
      <c r="H48" s="19"/>
      <c r="J48" s="19"/>
    </row>
    <row r="49" spans="1:10" s="18" customFormat="1" ht="20.100000000000001" customHeight="1" x14ac:dyDescent="0.2">
      <c r="A49" s="16">
        <v>44916</v>
      </c>
      <c r="B49" s="17">
        <v>2666</v>
      </c>
      <c r="C49" s="18" t="s">
        <v>66</v>
      </c>
      <c r="D49" s="18" t="s">
        <v>67</v>
      </c>
      <c r="E49" s="19"/>
      <c r="F49" s="20">
        <v>13633360.050000001</v>
      </c>
      <c r="G49" s="19">
        <f t="shared" si="3"/>
        <v>13485204.52</v>
      </c>
      <c r="H49" s="19"/>
      <c r="J49" s="19"/>
    </row>
    <row r="50" spans="1:10" s="26" customFormat="1" ht="20.100000000000001" customHeight="1" x14ac:dyDescent="0.2">
      <c r="A50" s="25"/>
      <c r="D50" s="27" t="s">
        <v>68</v>
      </c>
      <c r="E50" s="28">
        <f>SUM(E5:E49)</f>
        <v>34011077.149999999</v>
      </c>
      <c r="F50" s="28">
        <f>SUM(F5:F49)</f>
        <v>45276724.539999999</v>
      </c>
      <c r="G50" s="28">
        <v>13485204.52</v>
      </c>
      <c r="H50" s="29"/>
      <c r="J50" s="29"/>
    </row>
    <row r="51" spans="1:10" s="26" customFormat="1" ht="20.100000000000001" customHeight="1" x14ac:dyDescent="0.2">
      <c r="A51" s="25"/>
      <c r="E51" s="30"/>
      <c r="F51" s="30"/>
      <c r="G51" s="30"/>
      <c r="H51" s="30"/>
      <c r="J51" s="30"/>
    </row>
    <row r="52" spans="1:10" s="32" customFormat="1" ht="20.100000000000001" customHeight="1" x14ac:dyDescent="0.2">
      <c r="A52" s="31"/>
      <c r="E52" s="33"/>
      <c r="F52" s="33"/>
      <c r="G52" s="33"/>
      <c r="H52" s="33"/>
      <c r="J52" s="33"/>
    </row>
    <row r="53" spans="1:10" s="3" customFormat="1" ht="18" customHeight="1" x14ac:dyDescent="0.25">
      <c r="A53" s="59" t="s">
        <v>0</v>
      </c>
      <c r="B53" s="59"/>
      <c r="C53" s="59"/>
      <c r="D53" s="59"/>
      <c r="E53" s="59"/>
      <c r="F53" s="59"/>
      <c r="G53" s="59"/>
      <c r="H53" s="1"/>
      <c r="I53" s="2"/>
      <c r="J53" s="2"/>
    </row>
    <row r="54" spans="1:10" s="3" customFormat="1" ht="18" customHeight="1" x14ac:dyDescent="0.2">
      <c r="A54" s="60" t="s">
        <v>1</v>
      </c>
      <c r="B54" s="60"/>
      <c r="C54" s="60"/>
      <c r="D54" s="60"/>
      <c r="E54" s="60"/>
      <c r="F54" s="60"/>
      <c r="G54" s="60"/>
      <c r="H54" s="4"/>
      <c r="I54" s="2"/>
      <c r="J54" s="2"/>
    </row>
    <row r="55" spans="1:10" s="9" customFormat="1" ht="18" customHeight="1" x14ac:dyDescent="0.25">
      <c r="A55" s="5" t="s">
        <v>2</v>
      </c>
      <c r="B55" s="6" t="s">
        <v>3</v>
      </c>
      <c r="C55" s="6" t="s">
        <v>4</v>
      </c>
      <c r="D55" s="6" t="s">
        <v>5</v>
      </c>
      <c r="E55" s="7" t="s">
        <v>6</v>
      </c>
      <c r="F55" s="7" t="s">
        <v>7</v>
      </c>
      <c r="G55" s="7" t="s">
        <v>8</v>
      </c>
      <c r="H55" s="8"/>
      <c r="I55" s="8"/>
      <c r="J55" s="8"/>
    </row>
    <row r="56" spans="1:10" s="3" customFormat="1" ht="18" customHeight="1" x14ac:dyDescent="0.2">
      <c r="A56" s="10" t="s">
        <v>69</v>
      </c>
      <c r="B56" s="11"/>
      <c r="C56" s="12"/>
      <c r="D56" s="13"/>
      <c r="E56" s="14"/>
      <c r="F56" s="14"/>
      <c r="G56" s="34">
        <v>13485204.52</v>
      </c>
      <c r="H56" s="2"/>
      <c r="I56" s="2"/>
      <c r="J56" s="2"/>
    </row>
    <row r="57" spans="1:10" s="18" customFormat="1" ht="20.100000000000001" customHeight="1" x14ac:dyDescent="0.2">
      <c r="A57" s="16">
        <v>44917</v>
      </c>
      <c r="B57" s="17">
        <v>2680</v>
      </c>
      <c r="C57" s="18" t="s">
        <v>70</v>
      </c>
      <c r="D57" s="18" t="s">
        <v>23</v>
      </c>
      <c r="E57" s="19"/>
      <c r="F57" s="20">
        <v>9440</v>
      </c>
      <c r="G57" s="19">
        <f>+G56-F57</f>
        <v>13475764.52</v>
      </c>
      <c r="H57" s="19"/>
      <c r="J57" s="19"/>
    </row>
    <row r="58" spans="1:10" s="18" customFormat="1" ht="20.100000000000001" customHeight="1" x14ac:dyDescent="0.2">
      <c r="A58" s="16">
        <v>44917</v>
      </c>
      <c r="B58" s="17">
        <v>2673</v>
      </c>
      <c r="C58" s="18" t="s">
        <v>71</v>
      </c>
      <c r="D58" s="18" t="s">
        <v>72</v>
      </c>
      <c r="E58" s="19"/>
      <c r="F58" s="20">
        <v>498641.87</v>
      </c>
      <c r="G58" s="19">
        <f t="shared" ref="G58:G76" si="4">+G57-F58</f>
        <v>12977122.65</v>
      </c>
      <c r="H58" s="19"/>
      <c r="J58" s="19"/>
    </row>
    <row r="59" spans="1:10" s="18" customFormat="1" ht="20.100000000000001" customHeight="1" x14ac:dyDescent="0.2">
      <c r="A59" s="16">
        <v>44917</v>
      </c>
      <c r="B59" s="17">
        <v>2675</v>
      </c>
      <c r="C59" s="18" t="s">
        <v>10</v>
      </c>
      <c r="D59" s="18" t="s">
        <v>73</v>
      </c>
      <c r="E59" s="19"/>
      <c r="F59" s="20">
        <v>35000</v>
      </c>
      <c r="G59" s="19">
        <f t="shared" si="4"/>
        <v>12942122.65</v>
      </c>
      <c r="H59" s="19"/>
      <c r="J59" s="19"/>
    </row>
    <row r="60" spans="1:10" s="18" customFormat="1" ht="20.100000000000001" customHeight="1" x14ac:dyDescent="0.2">
      <c r="A60" s="16">
        <v>44917</v>
      </c>
      <c r="B60" s="17">
        <v>2677</v>
      </c>
      <c r="C60" s="18" t="s">
        <v>74</v>
      </c>
      <c r="D60" s="18" t="s">
        <v>75</v>
      </c>
      <c r="E60" s="19"/>
      <c r="F60" s="20">
        <v>120000</v>
      </c>
      <c r="G60" s="19">
        <f t="shared" si="4"/>
        <v>12822122.65</v>
      </c>
      <c r="H60" s="19"/>
      <c r="J60" s="19"/>
    </row>
    <row r="61" spans="1:10" s="18" customFormat="1" ht="20.100000000000001" customHeight="1" x14ac:dyDescent="0.2">
      <c r="A61" s="16">
        <v>44921</v>
      </c>
      <c r="B61" s="17">
        <v>2705</v>
      </c>
      <c r="C61" s="18" t="s">
        <v>76</v>
      </c>
      <c r="D61" s="18" t="s">
        <v>77</v>
      </c>
      <c r="E61" s="19"/>
      <c r="F61" s="20">
        <v>111357.6</v>
      </c>
      <c r="G61" s="19">
        <f t="shared" si="4"/>
        <v>12710765.050000001</v>
      </c>
      <c r="H61" s="19"/>
      <c r="J61" s="19"/>
    </row>
    <row r="62" spans="1:10" s="18" customFormat="1" ht="20.100000000000001" customHeight="1" x14ac:dyDescent="0.2">
      <c r="A62" s="16">
        <v>44921</v>
      </c>
      <c r="B62" s="17">
        <v>2693</v>
      </c>
      <c r="C62" s="18" t="s">
        <v>78</v>
      </c>
      <c r="D62" s="18" t="s">
        <v>79</v>
      </c>
      <c r="E62" s="19"/>
      <c r="F62" s="20">
        <v>21300</v>
      </c>
      <c r="G62" s="19">
        <f t="shared" si="4"/>
        <v>12689465.050000001</v>
      </c>
      <c r="H62" s="19"/>
      <c r="J62" s="19"/>
    </row>
    <row r="63" spans="1:10" s="18" customFormat="1" ht="20.100000000000001" customHeight="1" x14ac:dyDescent="0.2">
      <c r="A63" s="16">
        <v>44921</v>
      </c>
      <c r="B63" s="17">
        <v>2697</v>
      </c>
      <c r="C63" s="18" t="s">
        <v>80</v>
      </c>
      <c r="D63" s="18" t="s">
        <v>81</v>
      </c>
      <c r="E63" s="19"/>
      <c r="F63" s="20">
        <v>8352</v>
      </c>
      <c r="G63" s="19">
        <f t="shared" si="4"/>
        <v>12681113.050000001</v>
      </c>
      <c r="H63" s="19"/>
      <c r="J63" s="19"/>
    </row>
    <row r="64" spans="1:10" s="18" customFormat="1" ht="20.100000000000001" customHeight="1" x14ac:dyDescent="0.2">
      <c r="A64" s="35">
        <v>44921</v>
      </c>
      <c r="B64" s="36">
        <v>2706</v>
      </c>
      <c r="C64" s="37" t="s">
        <v>82</v>
      </c>
      <c r="D64" s="18" t="s">
        <v>83</v>
      </c>
      <c r="E64" s="19"/>
      <c r="F64" s="19">
        <v>21706.27</v>
      </c>
      <c r="G64" s="19">
        <f t="shared" si="4"/>
        <v>12659406.780000001</v>
      </c>
      <c r="H64" s="19"/>
      <c r="J64" s="19"/>
    </row>
    <row r="65" spans="1:12" s="18" customFormat="1" ht="20.100000000000001" customHeight="1" x14ac:dyDescent="0.2">
      <c r="A65" s="16">
        <v>44922</v>
      </c>
      <c r="B65" s="17">
        <v>2718</v>
      </c>
      <c r="C65" s="18" t="s">
        <v>84</v>
      </c>
      <c r="D65" s="18" t="s">
        <v>85</v>
      </c>
      <c r="E65" s="19"/>
      <c r="F65" s="19">
        <v>74030</v>
      </c>
      <c r="G65" s="19">
        <f t="shared" si="4"/>
        <v>12585376.780000001</v>
      </c>
      <c r="H65" s="19"/>
      <c r="J65" s="19"/>
    </row>
    <row r="66" spans="1:12" s="18" customFormat="1" ht="20.100000000000001" customHeight="1" x14ac:dyDescent="0.2">
      <c r="A66" s="16">
        <v>44923</v>
      </c>
      <c r="B66" s="17">
        <v>2733</v>
      </c>
      <c r="C66" s="18" t="s">
        <v>86</v>
      </c>
      <c r="D66" s="38" t="s">
        <v>87</v>
      </c>
      <c r="E66" s="19"/>
      <c r="F66" s="19">
        <v>137470</v>
      </c>
      <c r="G66" s="19">
        <f t="shared" si="4"/>
        <v>12447906.780000001</v>
      </c>
      <c r="H66" s="19"/>
      <c r="J66" s="19"/>
    </row>
    <row r="67" spans="1:12" s="18" customFormat="1" ht="20.100000000000001" customHeight="1" x14ac:dyDescent="0.2">
      <c r="A67" s="16">
        <v>44923</v>
      </c>
      <c r="B67" s="17">
        <v>2729</v>
      </c>
      <c r="C67" s="18" t="s">
        <v>88</v>
      </c>
      <c r="D67" s="18" t="s">
        <v>89</v>
      </c>
      <c r="E67" s="19"/>
      <c r="F67" s="19">
        <v>194250.79</v>
      </c>
      <c r="G67" s="19">
        <f t="shared" si="4"/>
        <v>12253655.990000002</v>
      </c>
      <c r="H67" s="19"/>
      <c r="J67" s="19"/>
    </row>
    <row r="68" spans="1:12" s="18" customFormat="1" ht="20.100000000000001" customHeight="1" x14ac:dyDescent="0.2">
      <c r="A68" s="16">
        <v>44923</v>
      </c>
      <c r="B68" s="17">
        <v>2726</v>
      </c>
      <c r="C68" s="18" t="s">
        <v>90</v>
      </c>
      <c r="D68" s="18" t="s">
        <v>91</v>
      </c>
      <c r="E68" s="19"/>
      <c r="F68" s="19">
        <v>2500000</v>
      </c>
      <c r="G68" s="19">
        <f t="shared" si="4"/>
        <v>9753655.9900000021</v>
      </c>
      <c r="H68" s="19"/>
      <c r="J68" s="19"/>
    </row>
    <row r="69" spans="1:12" s="18" customFormat="1" ht="20.100000000000001" customHeight="1" x14ac:dyDescent="0.2">
      <c r="A69" s="16">
        <v>44923</v>
      </c>
      <c r="B69" s="17">
        <v>2731</v>
      </c>
      <c r="C69" s="18" t="s">
        <v>92</v>
      </c>
      <c r="D69" s="18" t="s">
        <v>93</v>
      </c>
      <c r="E69" s="19"/>
      <c r="F69" s="19">
        <v>178619.09</v>
      </c>
      <c r="G69" s="19">
        <f t="shared" si="4"/>
        <v>9575036.9000000022</v>
      </c>
      <c r="H69" s="19"/>
      <c r="J69" s="19"/>
    </row>
    <row r="70" spans="1:12" s="18" customFormat="1" ht="20.100000000000001" customHeight="1" x14ac:dyDescent="0.2">
      <c r="A70" s="16">
        <v>44923</v>
      </c>
      <c r="B70" s="17">
        <v>2725</v>
      </c>
      <c r="C70" s="18" t="s">
        <v>94</v>
      </c>
      <c r="D70" s="18" t="s">
        <v>95</v>
      </c>
      <c r="E70" s="19"/>
      <c r="F70" s="19">
        <v>4423.72</v>
      </c>
      <c r="G70" s="19">
        <f t="shared" si="4"/>
        <v>9570613.1800000016</v>
      </c>
      <c r="H70" s="19"/>
      <c r="J70" s="19"/>
    </row>
    <row r="71" spans="1:12" s="18" customFormat="1" ht="20.100000000000001" customHeight="1" x14ac:dyDescent="0.2">
      <c r="A71" s="16">
        <v>44923</v>
      </c>
      <c r="B71" s="17">
        <v>2737</v>
      </c>
      <c r="C71" s="18" t="s">
        <v>64</v>
      </c>
      <c r="D71" s="18" t="s">
        <v>96</v>
      </c>
      <c r="F71" s="19">
        <v>30000</v>
      </c>
      <c r="G71" s="19">
        <f t="shared" si="4"/>
        <v>9540613.1800000016</v>
      </c>
      <c r="H71" s="19"/>
      <c r="J71" s="19"/>
    </row>
    <row r="72" spans="1:12" s="18" customFormat="1" ht="20.100000000000001" customHeight="1" x14ac:dyDescent="0.2">
      <c r="A72" s="16">
        <v>44921</v>
      </c>
      <c r="B72" s="17">
        <v>2743</v>
      </c>
      <c r="C72" s="18" t="s">
        <v>24</v>
      </c>
      <c r="D72" s="18" t="s">
        <v>97</v>
      </c>
      <c r="E72" s="39"/>
      <c r="F72" s="39">
        <v>295922.38</v>
      </c>
      <c r="G72" s="19">
        <f t="shared" si="4"/>
        <v>9244690.8000000007</v>
      </c>
      <c r="H72" s="39"/>
      <c r="J72" s="39"/>
    </row>
    <row r="73" spans="1:12" s="18" customFormat="1" ht="20.100000000000001" customHeight="1" x14ac:dyDescent="0.2">
      <c r="A73" s="16">
        <v>44924</v>
      </c>
      <c r="B73" s="17">
        <v>2757</v>
      </c>
      <c r="C73" s="18" t="s">
        <v>98</v>
      </c>
      <c r="D73" s="21" t="s">
        <v>99</v>
      </c>
      <c r="E73" s="20"/>
      <c r="F73" s="20">
        <v>189466.7</v>
      </c>
      <c r="G73" s="19">
        <f t="shared" si="4"/>
        <v>9055224.1000000015</v>
      </c>
      <c r="H73" s="20"/>
      <c r="J73" s="20"/>
    </row>
    <row r="74" spans="1:12" s="18" customFormat="1" ht="20.100000000000001" customHeight="1" x14ac:dyDescent="0.2">
      <c r="A74" s="16">
        <v>44924</v>
      </c>
      <c r="B74" s="17">
        <v>2738</v>
      </c>
      <c r="C74" s="18" t="s">
        <v>100</v>
      </c>
      <c r="D74" s="18" t="s">
        <v>101</v>
      </c>
      <c r="E74" s="40"/>
      <c r="F74" s="20">
        <v>215373.6</v>
      </c>
      <c r="G74" s="19">
        <f t="shared" si="4"/>
        <v>8839850.5000000019</v>
      </c>
      <c r="H74" s="20"/>
      <c r="J74" s="20"/>
    </row>
    <row r="75" spans="1:12" s="18" customFormat="1" ht="20.100000000000001" customHeight="1" x14ac:dyDescent="0.2">
      <c r="A75" s="16">
        <v>44924</v>
      </c>
      <c r="B75" s="17">
        <v>2744</v>
      </c>
      <c r="C75" s="18" t="s">
        <v>102</v>
      </c>
      <c r="D75" s="18" t="s">
        <v>103</v>
      </c>
      <c r="E75" s="19"/>
      <c r="F75" s="19">
        <v>50000</v>
      </c>
      <c r="G75" s="19">
        <f t="shared" si="4"/>
        <v>8789850.5000000019</v>
      </c>
      <c r="H75" s="19"/>
      <c r="J75" s="19"/>
    </row>
    <row r="76" spans="1:12" s="18" customFormat="1" ht="20.100000000000001" customHeight="1" x14ac:dyDescent="0.2">
      <c r="A76" s="16">
        <v>44925</v>
      </c>
      <c r="B76" s="17">
        <v>2761</v>
      </c>
      <c r="C76" s="18" t="s">
        <v>104</v>
      </c>
      <c r="D76" s="18" t="s">
        <v>105</v>
      </c>
      <c r="F76" s="19">
        <v>499999.98</v>
      </c>
      <c r="G76" s="19">
        <f t="shared" si="4"/>
        <v>8289850.5200000014</v>
      </c>
      <c r="H76" s="19"/>
      <c r="I76" s="19"/>
      <c r="J76" s="19"/>
      <c r="L76" s="19"/>
    </row>
    <row r="77" spans="1:12" s="26" customFormat="1" ht="20.100000000000001" customHeight="1" x14ac:dyDescent="0.2">
      <c r="A77" s="25"/>
      <c r="D77" s="41" t="s">
        <v>106</v>
      </c>
      <c r="E77" s="42">
        <v>34011077.100000001</v>
      </c>
      <c r="F77" s="42">
        <f>SUM(F57:F76)</f>
        <v>5195354</v>
      </c>
      <c r="G77" s="42">
        <v>8289850.5199999996</v>
      </c>
      <c r="H77" s="29"/>
      <c r="J77" s="29"/>
    </row>
    <row r="78" spans="1:12" s="26" customFormat="1" ht="20.100000000000001" customHeight="1" x14ac:dyDescent="0.2">
      <c r="A78" s="25"/>
      <c r="D78" s="43" t="s">
        <v>107</v>
      </c>
      <c r="E78" s="44">
        <v>34011077.149999999</v>
      </c>
      <c r="F78" s="44">
        <f>+F77+F50</f>
        <v>50472078.539999999</v>
      </c>
      <c r="G78" s="44">
        <v>8289850.5199999996</v>
      </c>
      <c r="H78" s="29"/>
      <c r="J78" s="29"/>
    </row>
    <row r="79" spans="1:12" s="26" customFormat="1" ht="20.100000000000001" customHeight="1" x14ac:dyDescent="0.2">
      <c r="A79" s="25"/>
      <c r="E79" s="30"/>
      <c r="F79" s="30"/>
      <c r="G79" s="30"/>
      <c r="H79" s="30"/>
      <c r="J79" s="30"/>
      <c r="L79" s="30"/>
    </row>
    <row r="80" spans="1:12" s="18" customFormat="1" ht="20.100000000000001" customHeight="1" x14ac:dyDescent="0.2">
      <c r="A80" s="16"/>
      <c r="E80" s="19"/>
      <c r="F80" s="19"/>
      <c r="G80" s="19"/>
      <c r="H80" s="19"/>
      <c r="J80" s="19"/>
      <c r="L80" s="19"/>
    </row>
    <row r="81" spans="1:12" s="18" customFormat="1" ht="20.100000000000001" customHeight="1" x14ac:dyDescent="0.2">
      <c r="A81" s="16"/>
      <c r="E81" s="19"/>
      <c r="F81" s="19"/>
      <c r="G81" s="19"/>
      <c r="H81" s="19"/>
      <c r="J81" s="19"/>
      <c r="L81" s="19"/>
    </row>
    <row r="82" spans="1:12" s="47" customFormat="1" ht="20.100000000000001" customHeight="1" x14ac:dyDescent="0.15">
      <c r="A82" s="45" t="s">
        <v>108</v>
      </c>
      <c r="B82" s="46"/>
      <c r="E82" s="48"/>
      <c r="F82" s="49"/>
      <c r="H82" s="50"/>
      <c r="I82" s="51"/>
      <c r="J82" s="51"/>
      <c r="L82" s="51"/>
    </row>
    <row r="83" spans="1:12" s="47" customFormat="1" ht="20.100000000000001" customHeight="1" x14ac:dyDescent="0.15">
      <c r="A83" s="47" t="s">
        <v>109</v>
      </c>
      <c r="B83" s="52"/>
      <c r="E83" s="53"/>
      <c r="F83" s="51"/>
      <c r="G83" s="48"/>
      <c r="H83" s="51"/>
      <c r="I83" s="51"/>
      <c r="J83" s="51"/>
      <c r="L83" s="51"/>
    </row>
    <row r="84" spans="1:12" ht="20.100000000000001" customHeight="1" x14ac:dyDescent="0.25">
      <c r="A84" s="61" t="s">
        <v>110</v>
      </c>
      <c r="B84" s="61"/>
      <c r="C84" s="61"/>
      <c r="D84" s="55"/>
      <c r="E84" s="54" t="s">
        <v>111</v>
      </c>
      <c r="F84" s="54"/>
      <c r="G84" s="56"/>
      <c r="H84" s="57"/>
      <c r="I84" s="57"/>
      <c r="J84" s="57"/>
    </row>
    <row r="85" spans="1:12" ht="20.100000000000001" customHeight="1" x14ac:dyDescent="0.25">
      <c r="A85" s="62" t="s">
        <v>112</v>
      </c>
      <c r="B85" s="62"/>
      <c r="C85" s="62"/>
      <c r="D85" s="39"/>
      <c r="E85" s="62" t="s">
        <v>113</v>
      </c>
      <c r="F85" s="62"/>
      <c r="G85" s="62"/>
      <c r="H85" s="57"/>
      <c r="I85" s="57"/>
      <c r="J85" s="57"/>
    </row>
    <row r="86" spans="1:12" s="18" customFormat="1" ht="20.100000000000001" customHeight="1" x14ac:dyDescent="0.2">
      <c r="A86" s="16"/>
      <c r="E86" s="19"/>
      <c r="F86" s="19"/>
      <c r="G86" s="19"/>
      <c r="H86" s="19"/>
      <c r="J86" s="19"/>
    </row>
    <row r="87" spans="1:12" s="18" customFormat="1" ht="20.100000000000001" customHeight="1" x14ac:dyDescent="0.2">
      <c r="A87" s="16"/>
      <c r="E87" s="19"/>
      <c r="F87" s="19"/>
      <c r="G87" s="19"/>
      <c r="H87" s="19"/>
      <c r="J87" s="19"/>
    </row>
    <row r="88" spans="1:12" s="18" customFormat="1" ht="20.100000000000001" customHeight="1" x14ac:dyDescent="0.2">
      <c r="A88" s="16"/>
      <c r="E88" s="19"/>
      <c r="F88" s="19"/>
      <c r="G88" s="19"/>
      <c r="H88" s="19"/>
      <c r="J88" s="19"/>
    </row>
    <row r="89" spans="1:12" s="18" customFormat="1" ht="20.100000000000001" customHeight="1" x14ac:dyDescent="0.2">
      <c r="A89" s="16"/>
      <c r="E89" s="19"/>
      <c r="F89" s="19"/>
      <c r="G89" s="19"/>
      <c r="H89" s="19"/>
      <c r="J89" s="19"/>
    </row>
    <row r="90" spans="1:12" s="18" customFormat="1" ht="20.100000000000001" customHeight="1" x14ac:dyDescent="0.2">
      <c r="A90" s="16"/>
      <c r="E90" s="19"/>
      <c r="F90" s="19"/>
      <c r="G90" s="19"/>
      <c r="H90" s="19"/>
      <c r="J90" s="19"/>
    </row>
    <row r="91" spans="1:12" s="18" customFormat="1" ht="20.100000000000001" customHeight="1" x14ac:dyDescent="0.2">
      <c r="A91" s="16"/>
      <c r="E91" s="19"/>
      <c r="F91" s="19"/>
      <c r="G91" s="19"/>
      <c r="H91" s="19"/>
      <c r="J91" s="19"/>
    </row>
    <row r="92" spans="1:12" s="18" customFormat="1" ht="20.100000000000001" customHeight="1" x14ac:dyDescent="0.2">
      <c r="A92" s="16"/>
      <c r="E92" s="19"/>
      <c r="F92" s="19"/>
      <c r="G92" s="19"/>
      <c r="H92" s="19"/>
      <c r="J92" s="19"/>
    </row>
    <row r="93" spans="1:12" s="18" customFormat="1" ht="20.100000000000001" customHeight="1" x14ac:dyDescent="0.2">
      <c r="A93" s="16"/>
      <c r="E93" s="19"/>
      <c r="F93" s="19"/>
      <c r="G93" s="19"/>
      <c r="H93" s="19"/>
      <c r="J93" s="19"/>
    </row>
    <row r="94" spans="1:12" s="18" customFormat="1" ht="20.100000000000001" customHeight="1" x14ac:dyDescent="0.2">
      <c r="A94" s="16"/>
      <c r="E94" s="19"/>
      <c r="F94" s="19"/>
      <c r="G94" s="19"/>
      <c r="H94" s="19"/>
      <c r="J94" s="19"/>
    </row>
    <row r="95" spans="1:12" s="18" customFormat="1" ht="20.100000000000001" customHeight="1" x14ac:dyDescent="0.2">
      <c r="A95" s="16"/>
      <c r="E95" s="19"/>
      <c r="F95" s="19"/>
      <c r="G95" s="19"/>
      <c r="H95" s="19"/>
      <c r="J95" s="19"/>
    </row>
    <row r="96" spans="1:12" s="18" customFormat="1" ht="18" customHeight="1" x14ac:dyDescent="0.2">
      <c r="A96" s="16"/>
      <c r="E96" s="19"/>
      <c r="F96" s="19"/>
      <c r="G96" s="19"/>
      <c r="H96" s="19"/>
      <c r="J96" s="19"/>
    </row>
    <row r="97" spans="1:10" s="18" customFormat="1" ht="18" customHeight="1" x14ac:dyDescent="0.2">
      <c r="A97" s="16"/>
      <c r="E97" s="19"/>
      <c r="F97" s="19"/>
      <c r="G97" s="19"/>
      <c r="H97" s="19"/>
      <c r="J97" s="19"/>
    </row>
    <row r="98" spans="1:10" s="18" customFormat="1" ht="18" customHeight="1" x14ac:dyDescent="0.2">
      <c r="A98" s="16"/>
      <c r="E98" s="19"/>
      <c r="F98" s="19"/>
      <c r="G98" s="19"/>
      <c r="H98" s="19"/>
      <c r="J98" s="19"/>
    </row>
    <row r="99" spans="1:10" s="18" customFormat="1" ht="18" customHeight="1" x14ac:dyDescent="0.2">
      <c r="A99" s="16"/>
      <c r="E99" s="19"/>
      <c r="F99" s="19"/>
      <c r="G99" s="19"/>
      <c r="H99" s="19"/>
      <c r="J99" s="19"/>
    </row>
    <row r="100" spans="1:10" s="18" customFormat="1" ht="18" customHeight="1" x14ac:dyDescent="0.2">
      <c r="A100" s="16"/>
      <c r="E100" s="19"/>
      <c r="F100" s="19"/>
      <c r="G100" s="19"/>
      <c r="H100" s="19"/>
      <c r="J100" s="19"/>
    </row>
    <row r="101" spans="1:10" s="18" customFormat="1" ht="18" customHeight="1" x14ac:dyDescent="0.2">
      <c r="A101" s="16"/>
      <c r="E101" s="19"/>
      <c r="F101" s="19"/>
      <c r="G101" s="19"/>
      <c r="H101" s="19"/>
      <c r="J101" s="19"/>
    </row>
    <row r="102" spans="1:10" s="18" customFormat="1" ht="18" customHeight="1" x14ac:dyDescent="0.2">
      <c r="A102" s="16"/>
      <c r="E102" s="19"/>
      <c r="F102" s="19"/>
      <c r="G102" s="19"/>
      <c r="H102" s="19"/>
      <c r="J102" s="19"/>
    </row>
    <row r="103" spans="1:10" s="18" customFormat="1" ht="18" customHeight="1" x14ac:dyDescent="0.2">
      <c r="A103" s="16"/>
      <c r="E103" s="19"/>
      <c r="F103" s="19"/>
      <c r="G103" s="19"/>
      <c r="H103" s="19"/>
      <c r="J103" s="19"/>
    </row>
    <row r="104" spans="1:10" s="18" customFormat="1" ht="18" customHeight="1" x14ac:dyDescent="0.2">
      <c r="A104" s="16"/>
      <c r="E104" s="19"/>
      <c r="F104" s="19"/>
      <c r="G104" s="19"/>
      <c r="H104" s="19"/>
      <c r="J104" s="19"/>
    </row>
    <row r="105" spans="1:10" s="18" customFormat="1" ht="18" customHeight="1" x14ac:dyDescent="0.2">
      <c r="A105" s="16"/>
      <c r="E105" s="19"/>
      <c r="F105" s="19"/>
      <c r="G105" s="19"/>
      <c r="H105" s="19"/>
      <c r="J105" s="19"/>
    </row>
    <row r="106" spans="1:10" s="18" customFormat="1" ht="18" customHeight="1" x14ac:dyDescent="0.2">
      <c r="A106" s="16"/>
      <c r="E106" s="19"/>
      <c r="F106" s="19"/>
      <c r="G106" s="19"/>
      <c r="H106" s="19"/>
      <c r="J106" s="19"/>
    </row>
    <row r="107" spans="1:10" s="18" customFormat="1" ht="18" customHeight="1" x14ac:dyDescent="0.2">
      <c r="A107" s="16"/>
      <c r="E107" s="19"/>
      <c r="F107" s="19"/>
      <c r="G107" s="19"/>
      <c r="H107" s="19"/>
      <c r="J107" s="19"/>
    </row>
    <row r="108" spans="1:10" s="18" customFormat="1" ht="18" customHeight="1" x14ac:dyDescent="0.2">
      <c r="A108" s="16"/>
      <c r="E108" s="19"/>
      <c r="F108" s="19"/>
      <c r="G108" s="19"/>
      <c r="H108" s="19"/>
      <c r="J108" s="19"/>
    </row>
    <row r="109" spans="1:10" s="18" customFormat="1" ht="18" customHeight="1" x14ac:dyDescent="0.2">
      <c r="A109" s="16"/>
      <c r="E109" s="19"/>
      <c r="F109" s="19"/>
      <c r="G109" s="19"/>
      <c r="H109" s="19"/>
      <c r="J109" s="19"/>
    </row>
    <row r="110" spans="1:10" s="18" customFormat="1" ht="18" customHeight="1" x14ac:dyDescent="0.2">
      <c r="A110" s="16"/>
      <c r="E110" s="19"/>
      <c r="F110" s="19"/>
      <c r="G110" s="19"/>
      <c r="H110" s="19"/>
      <c r="J110" s="19"/>
    </row>
    <row r="111" spans="1:10" s="18" customFormat="1" ht="18" customHeight="1" x14ac:dyDescent="0.2">
      <c r="A111" s="16"/>
      <c r="E111" s="19"/>
      <c r="F111" s="19"/>
      <c r="G111" s="19"/>
      <c r="H111" s="19"/>
      <c r="J111" s="19"/>
    </row>
    <row r="112" spans="1:10" s="18" customFormat="1" ht="18" customHeight="1" x14ac:dyDescent="0.2">
      <c r="A112" s="16"/>
      <c r="E112" s="19"/>
      <c r="F112" s="19"/>
      <c r="G112" s="19"/>
      <c r="H112" s="19"/>
      <c r="J112" s="19"/>
    </row>
    <row r="113" spans="1:10" s="18" customFormat="1" ht="18" customHeight="1" x14ac:dyDescent="0.2">
      <c r="A113" s="16"/>
      <c r="E113" s="19"/>
      <c r="F113" s="19"/>
      <c r="G113" s="19"/>
      <c r="H113" s="19"/>
      <c r="J113" s="19"/>
    </row>
    <row r="114" spans="1:10" s="18" customFormat="1" ht="18" customHeight="1" x14ac:dyDescent="0.2">
      <c r="A114" s="16"/>
      <c r="E114" s="19"/>
      <c r="F114" s="19"/>
      <c r="G114" s="19"/>
      <c r="H114" s="19"/>
      <c r="J114" s="19"/>
    </row>
    <row r="115" spans="1:10" s="18" customFormat="1" ht="18" customHeight="1" x14ac:dyDescent="0.2">
      <c r="A115" s="16"/>
      <c r="E115" s="19"/>
      <c r="F115" s="19"/>
      <c r="G115" s="19"/>
      <c r="H115" s="19"/>
      <c r="J115" s="19"/>
    </row>
    <row r="116" spans="1:10" s="18" customFormat="1" ht="18" customHeight="1" x14ac:dyDescent="0.2">
      <c r="A116" s="16"/>
      <c r="E116" s="19"/>
      <c r="F116" s="19"/>
      <c r="G116" s="19"/>
      <c r="H116" s="19"/>
      <c r="J116" s="19"/>
    </row>
    <row r="117" spans="1:10" s="18" customFormat="1" ht="18" customHeight="1" x14ac:dyDescent="0.2">
      <c r="A117" s="16"/>
      <c r="E117" s="19"/>
      <c r="F117" s="19"/>
      <c r="G117" s="19"/>
      <c r="H117" s="19"/>
      <c r="J117" s="19"/>
    </row>
    <row r="118" spans="1:10" s="18" customFormat="1" ht="18" customHeight="1" x14ac:dyDescent="0.2">
      <c r="A118" s="16"/>
      <c r="E118" s="19"/>
      <c r="F118" s="19"/>
      <c r="G118" s="19"/>
      <c r="H118" s="19"/>
      <c r="J118" s="19"/>
    </row>
    <row r="119" spans="1:10" s="18" customFormat="1" ht="18" customHeight="1" x14ac:dyDescent="0.2">
      <c r="A119" s="16"/>
      <c r="E119" s="19"/>
      <c r="F119" s="19"/>
      <c r="G119" s="19"/>
      <c r="H119" s="19"/>
      <c r="J119" s="19"/>
    </row>
    <row r="120" spans="1:10" s="18" customFormat="1" ht="18" customHeight="1" x14ac:dyDescent="0.2">
      <c r="A120" s="16"/>
      <c r="E120" s="19"/>
      <c r="F120" s="19"/>
      <c r="G120" s="19"/>
      <c r="H120" s="19"/>
      <c r="J120" s="19"/>
    </row>
    <row r="121" spans="1:10" s="18" customFormat="1" ht="18" customHeight="1" x14ac:dyDescent="0.2">
      <c r="A121" s="16"/>
      <c r="E121" s="19"/>
      <c r="F121" s="19"/>
      <c r="G121" s="19"/>
      <c r="H121" s="19"/>
      <c r="J121" s="19"/>
    </row>
    <row r="122" spans="1:10" s="18" customFormat="1" ht="18" customHeight="1" x14ac:dyDescent="0.2">
      <c r="A122" s="16"/>
      <c r="E122" s="19"/>
      <c r="F122" s="19"/>
      <c r="G122" s="19"/>
      <c r="H122" s="19"/>
      <c r="J122" s="19"/>
    </row>
    <row r="123" spans="1:10" s="18" customFormat="1" ht="18" customHeight="1" x14ac:dyDescent="0.2">
      <c r="A123" s="16"/>
      <c r="E123" s="19"/>
      <c r="F123" s="19"/>
      <c r="G123" s="19"/>
      <c r="H123" s="19"/>
      <c r="J123" s="19"/>
    </row>
    <row r="124" spans="1:10" s="18" customFormat="1" ht="18" customHeight="1" x14ac:dyDescent="0.2">
      <c r="A124" s="16"/>
      <c r="E124" s="19"/>
      <c r="F124" s="19"/>
      <c r="G124" s="19"/>
      <c r="H124" s="19"/>
      <c r="J124" s="19"/>
    </row>
    <row r="125" spans="1:10" s="18" customFormat="1" ht="18" customHeight="1" x14ac:dyDescent="0.2">
      <c r="A125" s="16"/>
      <c r="E125" s="19"/>
      <c r="F125" s="19"/>
      <c r="G125" s="19"/>
      <c r="H125" s="19"/>
      <c r="J125" s="19"/>
    </row>
    <row r="126" spans="1:10" s="18" customFormat="1" ht="18" customHeight="1" x14ac:dyDescent="0.2">
      <c r="A126" s="16"/>
      <c r="E126" s="19"/>
      <c r="F126" s="19"/>
      <c r="G126" s="19"/>
      <c r="H126" s="19"/>
      <c r="J126" s="19"/>
    </row>
    <row r="127" spans="1:10" s="18" customFormat="1" ht="18" customHeight="1" x14ac:dyDescent="0.2">
      <c r="A127" s="16"/>
      <c r="E127" s="19"/>
      <c r="F127" s="19"/>
      <c r="G127" s="19"/>
      <c r="H127" s="19"/>
      <c r="J127" s="19"/>
    </row>
    <row r="128" spans="1:10" s="18" customFormat="1" ht="18" customHeight="1" x14ac:dyDescent="0.2">
      <c r="A128" s="16"/>
      <c r="E128" s="19"/>
      <c r="F128" s="19"/>
      <c r="G128" s="19"/>
      <c r="H128" s="19"/>
      <c r="J128" s="19"/>
    </row>
    <row r="129" spans="1:10" s="18" customFormat="1" ht="18" customHeight="1" x14ac:dyDescent="0.2">
      <c r="A129" s="16"/>
      <c r="E129" s="19"/>
      <c r="F129" s="19"/>
      <c r="G129" s="19"/>
      <c r="H129" s="19"/>
      <c r="J129" s="19"/>
    </row>
    <row r="130" spans="1:10" s="18" customFormat="1" ht="18" customHeight="1" x14ac:dyDescent="0.2">
      <c r="A130" s="16"/>
      <c r="E130" s="19"/>
      <c r="F130" s="19"/>
      <c r="G130" s="19"/>
      <c r="H130" s="19"/>
      <c r="J130" s="19"/>
    </row>
    <row r="131" spans="1:10" s="18" customFormat="1" ht="18" customHeight="1" x14ac:dyDescent="0.2">
      <c r="A131" s="16"/>
      <c r="E131" s="19"/>
      <c r="F131" s="19"/>
      <c r="G131" s="19"/>
      <c r="H131" s="19"/>
      <c r="J131" s="19"/>
    </row>
    <row r="132" spans="1:10" s="18" customFormat="1" ht="18" customHeight="1" x14ac:dyDescent="0.2">
      <c r="A132" s="16"/>
      <c r="E132" s="19"/>
      <c r="F132" s="19"/>
      <c r="G132" s="19"/>
      <c r="H132" s="19"/>
      <c r="J132" s="19"/>
    </row>
    <row r="133" spans="1:10" s="18" customFormat="1" ht="18" customHeight="1" x14ac:dyDescent="0.2">
      <c r="A133" s="16"/>
      <c r="E133" s="19"/>
      <c r="F133" s="19"/>
      <c r="G133" s="19"/>
      <c r="H133" s="19"/>
      <c r="J133" s="19"/>
    </row>
    <row r="134" spans="1:10" s="18" customFormat="1" ht="18" customHeight="1" x14ac:dyDescent="0.2">
      <c r="A134" s="16"/>
      <c r="E134" s="19"/>
      <c r="F134" s="19"/>
      <c r="G134" s="19"/>
      <c r="H134" s="19"/>
      <c r="J134" s="19"/>
    </row>
  </sheetData>
  <mergeCells count="7">
    <mergeCell ref="A85:C85"/>
    <mergeCell ref="E85:G85"/>
    <mergeCell ref="A1:G1"/>
    <mergeCell ref="A2:G2"/>
    <mergeCell ref="A53:G53"/>
    <mergeCell ref="A54:G54"/>
    <mergeCell ref="A84:C8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minerva de la rosa</dc:creator>
  <cp:lastModifiedBy>Lucía Céspedes García</cp:lastModifiedBy>
  <dcterms:created xsi:type="dcterms:W3CDTF">2023-01-10T13:33:15Z</dcterms:created>
  <dcterms:modified xsi:type="dcterms:W3CDTF">2023-01-11T14:06:50Z</dcterms:modified>
</cp:coreProperties>
</file>